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HPL\Motor Pool\"/>
    </mc:Choice>
  </mc:AlternateContent>
  <xr:revisionPtr revIDLastSave="0" documentId="13_ncr:1_{F8AAFC70-3C12-4179-84BA-5B130AF17050}" xr6:coauthVersionLast="47" xr6:coauthVersionMax="47" xr10:uidLastSave="{00000000-0000-0000-0000-000000000000}"/>
  <bookViews>
    <workbookView xWindow="-120" yWindow="-120" windowWidth="29040" windowHeight="15840" xr2:uid="{1829B308-1A70-4C49-ABE1-378146E0CB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50" i="1"/>
  <c r="B51" i="1" s="1"/>
  <c r="B33" i="1"/>
  <c r="B34" i="1" s="1"/>
  <c r="B49" i="1" l="1"/>
  <c r="C46" i="1"/>
  <c r="B32" i="1"/>
  <c r="C29" i="1"/>
  <c r="B16" i="1"/>
  <c r="B15" i="1"/>
  <c r="C12" i="1"/>
  <c r="C48" i="1" l="1"/>
  <c r="C31" i="1"/>
  <c r="C14" i="1"/>
</calcChain>
</file>

<file path=xl/sharedStrings.xml><?xml version="1.0" encoding="utf-8"?>
<sst xmlns="http://schemas.openxmlformats.org/spreadsheetml/2006/main" count="40" uniqueCount="16">
  <si>
    <t>Hertz Cost</t>
  </si>
  <si>
    <t>Motor Pool</t>
  </si>
  <si>
    <t>per mile</t>
  </si>
  <si>
    <t>Total anticipated roundtrip mileage to drive</t>
  </si>
  <si>
    <t>Motor Pool Cost</t>
  </si>
  <si>
    <t>Daily Rate</t>
  </si>
  <si>
    <t>Miles included</t>
  </si>
  <si>
    <t>Add. Mileage Cost</t>
  </si>
  <si>
    <t>Cost of Fuel is NOT included in this calculation as it will be the same for each situation</t>
  </si>
  <si>
    <t>Please complete ONLY the two YELLOW highlighted fields to determine the best price option.</t>
  </si>
  <si>
    <t>Includes fees and unlimited mileage</t>
  </si>
  <si>
    <t>Minimum day charge which includes 60 miles per day</t>
  </si>
  <si>
    <t>Minimum day charge which includes 50 miles per day</t>
  </si>
  <si>
    <r>
      <t xml:space="preserve">Number of Days </t>
    </r>
    <r>
      <rPr>
        <b/>
        <sz val="16"/>
        <color theme="1"/>
        <rFont val="Calibri"/>
        <family val="2"/>
        <scheme val="minor"/>
      </rPr>
      <t>Car</t>
    </r>
    <r>
      <rPr>
        <sz val="16"/>
        <color theme="1"/>
        <rFont val="Calibri"/>
        <family val="2"/>
        <scheme val="minor"/>
      </rPr>
      <t xml:space="preserve"> is needed</t>
    </r>
  </si>
  <si>
    <r>
      <t xml:space="preserve">Number of Days </t>
    </r>
    <r>
      <rPr>
        <b/>
        <sz val="16"/>
        <color theme="1"/>
        <rFont val="Calibri"/>
        <family val="2"/>
        <scheme val="minor"/>
      </rPr>
      <t>Minivan</t>
    </r>
    <r>
      <rPr>
        <sz val="16"/>
        <color theme="1"/>
        <rFont val="Calibri"/>
        <family val="2"/>
        <scheme val="minor"/>
      </rPr>
      <t xml:space="preserve"> is needed</t>
    </r>
  </si>
  <si>
    <r>
      <t xml:space="preserve">Number of Days Full Size </t>
    </r>
    <r>
      <rPr>
        <b/>
        <sz val="16"/>
        <color theme="1"/>
        <rFont val="Calibri"/>
        <family val="2"/>
        <scheme val="minor"/>
      </rPr>
      <t>Van</t>
    </r>
    <r>
      <rPr>
        <sz val="16"/>
        <color theme="1"/>
        <rFont val="Calibri"/>
        <family val="2"/>
        <scheme val="minor"/>
      </rPr>
      <t xml:space="preserve"> is needed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</si>
</sst>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2" borderId="0" xfId="0" applyFont="1" applyFill="1"/>
    <xf numFmtId="0" fontId="3" fillId="0" borderId="0" xfId="0" applyFont="1"/>
    <xf numFmtId="164" fontId="4" fillId="0" borderId="0" xfId="0" applyNumberFormat="1" applyFont="1"/>
    <xf numFmtId="164" fontId="4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77D6-C0DC-45F3-9E0E-ABFE729D4C4C}">
  <dimension ref="A1:F51"/>
  <sheetViews>
    <sheetView tabSelected="1" zoomScaleNormal="100" workbookViewId="0">
      <selection activeCell="F8" sqref="F8"/>
    </sheetView>
  </sheetViews>
  <sheetFormatPr defaultRowHeight="15" x14ac:dyDescent="0.25"/>
  <cols>
    <col min="1" max="1" width="17.140625" customWidth="1"/>
    <col min="2" max="2" width="9.140625" style="1"/>
    <col min="3" max="3" width="10.5703125" bestFit="1" customWidth="1"/>
  </cols>
  <sheetData>
    <row r="1" spans="1:6" ht="21" x14ac:dyDescent="0.35">
      <c r="A1" s="3" t="s">
        <v>9</v>
      </c>
    </row>
    <row r="3" spans="1:6" x14ac:dyDescent="0.25">
      <c r="A3" t="s">
        <v>8</v>
      </c>
    </row>
    <row r="4" spans="1:6" x14ac:dyDescent="0.25">
      <c r="A4" t="s">
        <v>0</v>
      </c>
      <c r="B4" s="1">
        <v>43</v>
      </c>
      <c r="C4" t="s">
        <v>10</v>
      </c>
    </row>
    <row r="5" spans="1:6" x14ac:dyDescent="0.25">
      <c r="A5" t="s">
        <v>1</v>
      </c>
      <c r="B5" s="1">
        <v>0.41</v>
      </c>
      <c r="C5" t="s">
        <v>2</v>
      </c>
    </row>
    <row r="6" spans="1:6" x14ac:dyDescent="0.25">
      <c r="B6" s="1">
        <v>24.6</v>
      </c>
      <c r="C6" t="s">
        <v>11</v>
      </c>
    </row>
    <row r="8" spans="1:6" ht="21" x14ac:dyDescent="0.35">
      <c r="A8" s="2" t="s">
        <v>13</v>
      </c>
      <c r="B8" s="4"/>
      <c r="C8" s="2"/>
      <c r="D8" s="2"/>
      <c r="E8" s="2"/>
      <c r="F8" s="5"/>
    </row>
    <row r="10" spans="1:6" ht="21" x14ac:dyDescent="0.35">
      <c r="A10" s="2" t="s">
        <v>3</v>
      </c>
      <c r="B10" s="4"/>
      <c r="C10" s="2"/>
      <c r="D10" s="2"/>
      <c r="E10" s="2"/>
      <c r="F10" s="5"/>
    </row>
    <row r="12" spans="1:6" ht="18.75" x14ac:dyDescent="0.3">
      <c r="A12" s="6" t="s">
        <v>0</v>
      </c>
      <c r="B12" s="7"/>
      <c r="C12" s="8">
        <f>B4*F8</f>
        <v>0</v>
      </c>
    </row>
    <row r="14" spans="1:6" ht="18.75" x14ac:dyDescent="0.3">
      <c r="A14" s="6" t="s">
        <v>4</v>
      </c>
      <c r="B14" s="7"/>
      <c r="C14" s="8">
        <f>B15+B17</f>
        <v>0</v>
      </c>
    </row>
    <row r="15" spans="1:6" x14ac:dyDescent="0.25">
      <c r="A15" t="s">
        <v>5</v>
      </c>
      <c r="B15" s="1">
        <f>B6*F8</f>
        <v>0</v>
      </c>
    </row>
    <row r="16" spans="1:6" x14ac:dyDescent="0.25">
      <c r="A16" t="s">
        <v>6</v>
      </c>
      <c r="B16">
        <f>60*F8</f>
        <v>0</v>
      </c>
    </row>
    <row r="17" spans="1:6" x14ac:dyDescent="0.25">
      <c r="A17" t="s">
        <v>7</v>
      </c>
      <c r="B17" s="1">
        <f>IF(B16&gt;F10,B24,(F10-B16)*0.41)</f>
        <v>0</v>
      </c>
    </row>
    <row r="20" spans="1:6" x14ac:dyDescent="0.25">
      <c r="A20" t="s">
        <v>8</v>
      </c>
    </row>
    <row r="21" spans="1:6" x14ac:dyDescent="0.25">
      <c r="A21" t="s">
        <v>0</v>
      </c>
      <c r="B21" s="1">
        <v>79</v>
      </c>
      <c r="C21" t="s">
        <v>10</v>
      </c>
    </row>
    <row r="22" spans="1:6" x14ac:dyDescent="0.25">
      <c r="A22" t="s">
        <v>1</v>
      </c>
      <c r="B22" s="1">
        <v>0.45</v>
      </c>
      <c r="C22" t="s">
        <v>2</v>
      </c>
    </row>
    <row r="23" spans="1:6" x14ac:dyDescent="0.25">
      <c r="B23" s="1">
        <v>22.5</v>
      </c>
      <c r="C23" t="s">
        <v>12</v>
      </c>
    </row>
    <row r="25" spans="1:6" ht="21" x14ac:dyDescent="0.35">
      <c r="A25" s="2" t="s">
        <v>14</v>
      </c>
      <c r="B25" s="4"/>
      <c r="C25" s="2"/>
      <c r="D25" s="2"/>
      <c r="E25" s="2"/>
      <c r="F25" s="5"/>
    </row>
    <row r="27" spans="1:6" ht="21" x14ac:dyDescent="0.35">
      <c r="A27" s="2" t="s">
        <v>3</v>
      </c>
      <c r="B27" s="4"/>
      <c r="C27" s="2"/>
      <c r="D27" s="2"/>
      <c r="E27" s="2"/>
      <c r="F27" s="5"/>
    </row>
    <row r="29" spans="1:6" ht="18.75" x14ac:dyDescent="0.3">
      <c r="A29" s="6" t="s">
        <v>0</v>
      </c>
      <c r="B29" s="7"/>
      <c r="C29" s="8">
        <f>B21*F25</f>
        <v>0</v>
      </c>
    </row>
    <row r="31" spans="1:6" ht="18.75" x14ac:dyDescent="0.3">
      <c r="A31" s="6" t="s">
        <v>4</v>
      </c>
      <c r="B31" s="7"/>
      <c r="C31" s="8">
        <f>B32+B34</f>
        <v>0</v>
      </c>
    </row>
    <row r="32" spans="1:6" x14ac:dyDescent="0.25">
      <c r="A32" t="s">
        <v>5</v>
      </c>
      <c r="B32" s="1">
        <f>B23*F25</f>
        <v>0</v>
      </c>
    </row>
    <row r="33" spans="1:6" x14ac:dyDescent="0.25">
      <c r="A33" t="s">
        <v>6</v>
      </c>
      <c r="B33">
        <f>50*F25</f>
        <v>0</v>
      </c>
    </row>
    <row r="34" spans="1:6" x14ac:dyDescent="0.25">
      <c r="A34" t="s">
        <v>7</v>
      </c>
      <c r="B34" s="1">
        <f>IF(B33&gt;F27,B41,(F27-B33)*0.45)</f>
        <v>0</v>
      </c>
    </row>
    <row r="37" spans="1:6" x14ac:dyDescent="0.25">
      <c r="A37" t="s">
        <v>8</v>
      </c>
    </row>
    <row r="38" spans="1:6" x14ac:dyDescent="0.25">
      <c r="A38" t="s">
        <v>0</v>
      </c>
      <c r="B38" s="1">
        <v>109</v>
      </c>
      <c r="C38" t="s">
        <v>10</v>
      </c>
    </row>
    <row r="39" spans="1:6" x14ac:dyDescent="0.25">
      <c r="A39" t="s">
        <v>1</v>
      </c>
      <c r="B39" s="1">
        <v>0.59</v>
      </c>
      <c r="C39" t="s">
        <v>2</v>
      </c>
    </row>
    <row r="40" spans="1:6" x14ac:dyDescent="0.25">
      <c r="B40" s="1">
        <v>29.5</v>
      </c>
      <c r="C40" t="s">
        <v>12</v>
      </c>
    </row>
    <row r="42" spans="1:6" ht="21" x14ac:dyDescent="0.35">
      <c r="A42" s="2" t="s">
        <v>15</v>
      </c>
      <c r="B42" s="4"/>
      <c r="C42" s="2"/>
      <c r="D42" s="2"/>
      <c r="E42" s="2"/>
      <c r="F42" s="5"/>
    </row>
    <row r="44" spans="1:6" ht="21" x14ac:dyDescent="0.35">
      <c r="A44" s="2" t="s">
        <v>3</v>
      </c>
      <c r="B44" s="4"/>
      <c r="C44" s="2"/>
      <c r="D44" s="2"/>
      <c r="E44" s="2"/>
      <c r="F44" s="5"/>
    </row>
    <row r="46" spans="1:6" ht="18.75" x14ac:dyDescent="0.3">
      <c r="A46" s="6" t="s">
        <v>0</v>
      </c>
      <c r="B46" s="7"/>
      <c r="C46" s="8">
        <f>B38*F42</f>
        <v>0</v>
      </c>
    </row>
    <row r="48" spans="1:6" ht="18.75" x14ac:dyDescent="0.3">
      <c r="A48" s="6" t="s">
        <v>4</v>
      </c>
      <c r="B48" s="7"/>
      <c r="C48" s="8">
        <f>B49+B51</f>
        <v>0</v>
      </c>
    </row>
    <row r="49" spans="1:2" x14ac:dyDescent="0.25">
      <c r="A49" t="s">
        <v>5</v>
      </c>
      <c r="B49" s="1">
        <f>B40*F42</f>
        <v>0</v>
      </c>
    </row>
    <row r="50" spans="1:2" x14ac:dyDescent="0.25">
      <c r="A50" t="s">
        <v>6</v>
      </c>
      <c r="B50">
        <f>50*F42</f>
        <v>0</v>
      </c>
    </row>
    <row r="51" spans="1:2" x14ac:dyDescent="0.25">
      <c r="A51" t="s">
        <v>7</v>
      </c>
      <c r="B51" s="1">
        <f>IF(B50&gt;F44,B59,(F44-B50)*0.59)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Rylan Weigel</cp:lastModifiedBy>
  <dcterms:created xsi:type="dcterms:W3CDTF">2023-04-17T18:28:30Z</dcterms:created>
  <dcterms:modified xsi:type="dcterms:W3CDTF">2025-10-06T14:32:09Z</dcterms:modified>
</cp:coreProperties>
</file>