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ilfhsu.sharepoint.com/sites/StudyAbroad/Shared Documents/FACULTY LED PROGRAMS/BUDGET TEMPLATES/"/>
    </mc:Choice>
  </mc:AlternateContent>
  <xr:revisionPtr revIDLastSave="3082" documentId="8_{65E8B370-B190-40C6-A4D7-B3ACF020A3A1}" xr6:coauthVersionLast="47" xr6:coauthVersionMax="47" xr10:uidLastSave="{13DB5539-F422-44EA-8A9E-5045060BC901}"/>
  <bookViews>
    <workbookView xWindow="-120" yWindow="-120" windowWidth="29040" windowHeight="15840" xr2:uid="{72E69B89-11D2-4A33-9657-410E3E4519EB}"/>
  </bookViews>
  <sheets>
    <sheet name="Homegrown Programs Budget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99" i="2" l="1"/>
  <c r="E67" i="2"/>
  <c r="E98" i="2" l="1"/>
  <c r="E100" i="2"/>
  <c r="F51" i="2"/>
  <c r="E45" i="2"/>
  <c r="F121" i="2" l="1"/>
  <c r="D122" i="2" s="1"/>
  <c r="F120" i="2"/>
  <c r="F113" i="2"/>
  <c r="F112" i="2"/>
  <c r="G92" i="2"/>
  <c r="F95" i="2"/>
  <c r="F92" i="2"/>
  <c r="E92" i="2"/>
  <c r="E85" i="2"/>
  <c r="F85" i="2"/>
  <c r="E84" i="2"/>
  <c r="F82" i="2"/>
  <c r="E82" i="2"/>
  <c r="F84" i="2"/>
  <c r="F81" i="2"/>
  <c r="E81" i="2"/>
  <c r="F79" i="2"/>
  <c r="F78" i="2"/>
  <c r="E79" i="2"/>
  <c r="E78" i="2"/>
  <c r="F76" i="2"/>
  <c r="E76" i="2"/>
  <c r="F75" i="2"/>
  <c r="E75" i="2"/>
  <c r="F73" i="2"/>
  <c r="E73" i="2"/>
  <c r="F70" i="2"/>
  <c r="E70" i="2"/>
  <c r="F72" i="2"/>
  <c r="E72" i="2"/>
  <c r="E63" i="2"/>
  <c r="F63" i="2"/>
  <c r="G59" i="2"/>
  <c r="G20" i="2"/>
  <c r="G93" i="2" l="1"/>
  <c r="G102" i="2" s="1"/>
  <c r="F45" i="2"/>
  <c r="F33" i="2"/>
  <c r="E33" i="2"/>
  <c r="F27" i="2"/>
  <c r="E27" i="2"/>
  <c r="F69" i="2"/>
  <c r="E69" i="2"/>
  <c r="E66" i="2"/>
  <c r="E86" i="2" s="1"/>
  <c r="F66" i="2"/>
  <c r="F67" i="2"/>
  <c r="F86" i="2" l="1"/>
  <c r="E51" i="2"/>
  <c r="F39" i="2"/>
  <c r="E39" i="2"/>
  <c r="D114" i="2"/>
  <c r="E97" i="2"/>
  <c r="F96" i="2"/>
  <c r="F101" i="2" s="1"/>
  <c r="D9" i="2"/>
  <c r="F56" i="2"/>
  <c r="E56" i="2"/>
  <c r="E101" i="2" l="1"/>
  <c r="E52" i="2"/>
  <c r="E93" i="2" s="1"/>
  <c r="E104" i="2" s="1"/>
  <c r="F52" i="2"/>
  <c r="F93" i="2" s="1"/>
  <c r="E103" i="2" l="1"/>
  <c r="E105" i="2" s="1"/>
  <c r="F102" i="2"/>
  <c r="F105" i="2" s="1"/>
  <c r="D126" i="2" s="1"/>
  <c r="D135" i="2" l="1"/>
  <c r="D136" i="2"/>
  <c r="D131" i="2"/>
  <c r="D130" i="2"/>
  <c r="D127" i="2"/>
  <c r="D132" i="2" l="1"/>
  <c r="D137" i="2"/>
</calcChain>
</file>

<file path=xl/sharedStrings.xml><?xml version="1.0" encoding="utf-8"?>
<sst xmlns="http://schemas.openxmlformats.org/spreadsheetml/2006/main" count="300" uniqueCount="89">
  <si>
    <t>Faculty-led Study Abroad Homegrown Program Budget</t>
  </si>
  <si>
    <t>Destination</t>
  </si>
  <si>
    <t xml:space="preserve">Faculty Leader Names: </t>
  </si>
  <si>
    <t># of Faculty Leaders</t>
  </si>
  <si>
    <t># of Students</t>
  </si>
  <si>
    <t>Departure Date</t>
  </si>
  <si>
    <t>Return Date</t>
  </si>
  <si>
    <t>Total Days</t>
  </si>
  <si>
    <t>Fill in grey cells</t>
  </si>
  <si>
    <t>Description of Costs</t>
  </si>
  <si>
    <t>Per-Faculty Expenses</t>
  </si>
  <si>
    <t>Per-Student Expenses</t>
  </si>
  <si>
    <t>Additional Expense</t>
  </si>
  <si>
    <t>Travel Necessities (if applicable)</t>
  </si>
  <si>
    <t>Comprehensive Insurance (medical and/or travel)</t>
  </si>
  <si>
    <t>Passport Fees</t>
  </si>
  <si>
    <t>Visa Fees</t>
  </si>
  <si>
    <t>Immunizations</t>
  </si>
  <si>
    <t>Global Phone Plan/SIM Card/Local Phone</t>
  </si>
  <si>
    <t>Subtotal of Travel Necessities</t>
  </si>
  <si>
    <t>Lodging/Accomodations</t>
  </si>
  <si>
    <t> </t>
  </si>
  <si>
    <t>Name of Hotel</t>
  </si>
  <si>
    <t xml:space="preserve"># of nights </t>
  </si>
  <si>
    <t>Cost of Faculty Room (per night)</t>
  </si>
  <si>
    <t># of Faculty per room</t>
  </si>
  <si>
    <t>Cost of Student Room (per night)</t>
  </si>
  <si>
    <t># of Students per room</t>
  </si>
  <si>
    <t>Subtotal of Lodging/Accomodations</t>
  </si>
  <si>
    <t>Meals</t>
  </si>
  <si>
    <t>Group meals (to be included in program package)</t>
  </si>
  <si>
    <t># of meals</t>
  </si>
  <si>
    <t>estimated cost per meal per person</t>
  </si>
  <si>
    <t>Individual Meals (responsibility of individual to pay during program)</t>
  </si>
  <si>
    <t>estimated cost per meal</t>
  </si>
  <si>
    <t>Transportation</t>
  </si>
  <si>
    <t>Roundtrip Airfare from US gateway</t>
  </si>
  <si>
    <t>Transportation to US gateway</t>
  </si>
  <si>
    <t>Transportation during program (host country)</t>
  </si>
  <si>
    <t>Activities/Tours (only list ones with cost)</t>
  </si>
  <si>
    <t>Name of activity</t>
  </si>
  <si>
    <t>Single Rate</t>
  </si>
  <si>
    <t>Group Rate</t>
  </si>
  <si>
    <t>Subtotal of Activities/Tours</t>
  </si>
  <si>
    <t>Other Miscellaneous Expenses (If applicable)</t>
  </si>
  <si>
    <t>Incidentals (Internet, Laundry, etc.)</t>
  </si>
  <si>
    <t>Gifts/Gratuities</t>
  </si>
  <si>
    <t>Personal Expenses</t>
  </si>
  <si>
    <t>Other</t>
  </si>
  <si>
    <t>Sub-total of Miscellaneous Expenses</t>
  </si>
  <si>
    <t>Subtotal of Program Costs</t>
  </si>
  <si>
    <t>Financial Assistance</t>
  </si>
  <si>
    <t>College scholarship for each student</t>
  </si>
  <si>
    <t>Department scholarship for each student</t>
  </si>
  <si>
    <t>College financial assistance for faculty leader</t>
  </si>
  <si>
    <t>Department financial assistance for faculty leader</t>
  </si>
  <si>
    <t>College financial assistance for faculty co-leader</t>
  </si>
  <si>
    <t>Department financial assistance for faculty co-leader</t>
  </si>
  <si>
    <t>Subtotal of Financial Assistance (includes both leaders)</t>
  </si>
  <si>
    <t>Total Program Cost (Student)</t>
  </si>
  <si>
    <t>Total Program Cost (Faculty Leader)</t>
  </si>
  <si>
    <t>Total Program Cost (Co-Faculty Leader)</t>
  </si>
  <si>
    <t xml:space="preserve">Estimated total cost of program (including personal expenses) </t>
  </si>
  <si>
    <t>Undergraduate Tuition Calculation</t>
  </si>
  <si>
    <t>Online or In-person Course (Drop Down)</t>
  </si>
  <si>
    <t>Online</t>
  </si>
  <si>
    <t>Based on current semester in-state tuition and fees rate
https://www.fhsu.edu/sfs/students_parents/tuition/</t>
  </si>
  <si>
    <t>Undergraduate Tuition (per credit)</t>
  </si>
  <si>
    <t>Undergraduate Online Tuition (per credit)</t>
  </si>
  <si>
    <t>Course Credit Hours</t>
  </si>
  <si>
    <t>Textbooks for UG</t>
  </si>
  <si>
    <t>Total Undergraduate Tution and Fees</t>
  </si>
  <si>
    <t>Graduate Tuition Calculation</t>
  </si>
  <si>
    <t>Graduate Tuition Rate (per credit)</t>
  </si>
  <si>
    <t>Graduate Online Tuition Rate (per credit)</t>
  </si>
  <si>
    <t>Textbooks for GR</t>
  </si>
  <si>
    <t>Total Graduate Tuition and Fees</t>
  </si>
  <si>
    <t>Estimated Total cost of Experience Per Person</t>
  </si>
  <si>
    <t>Undergraduate</t>
  </si>
  <si>
    <t>** Includes program cost, additional expense, and tuition</t>
  </si>
  <si>
    <t>Graduate</t>
  </si>
  <si>
    <t>Estimated Total Program Cost</t>
  </si>
  <si>
    <t>Total Faculty Portion</t>
  </si>
  <si>
    <t>** Does not include tuition
** Does not include additional expense</t>
  </si>
  <si>
    <t>Total Student Portion</t>
  </si>
  <si>
    <t>Total Cost of Program</t>
  </si>
  <si>
    <r>
      <t>**</t>
    </r>
    <r>
      <rPr>
        <b/>
        <i/>
        <sz val="11"/>
        <color theme="1"/>
        <rFont val="Calibri"/>
        <family val="2"/>
      </rPr>
      <t>Includes</t>
    </r>
    <r>
      <rPr>
        <i/>
        <sz val="11"/>
        <color theme="1"/>
        <rFont val="Calibri"/>
        <family val="2"/>
      </rPr>
      <t xml:space="preserve"> tuition
** Does not include additional expense</t>
    </r>
  </si>
  <si>
    <t>DO NOT DELETE</t>
  </si>
  <si>
    <t>In-Person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</si>
</sst>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[$$-409]* #,##0.00_);_([$$-409]* \(#,##0.00\);_([$$-409]* &quot;-&quot;??_);_(@_)"/>
  </numFmts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2"/>
      <color theme="1"/>
      <name val="Calibri"/>
      <family val="2"/>
    </font>
    <font>
      <sz val="11"/>
      <color rgb="FF3F3F76"/>
      <name val="Calibri"/>
      <family val="2"/>
    </font>
    <font>
      <sz val="14"/>
      <color theme="1"/>
      <name val="Calibri"/>
      <family val="2"/>
    </font>
    <font>
      <b/>
      <sz val="11"/>
      <color theme="1"/>
      <name val="Calibri"/>
      <family val="2"/>
    </font>
    <font>
      <b/>
      <u/>
      <sz val="12"/>
      <color theme="1"/>
      <name val="Calibri"/>
      <family val="2"/>
    </font>
    <font>
      <sz val="11"/>
      <name val="Calibri"/>
      <family val="2"/>
    </font>
    <font>
      <b/>
      <u/>
      <sz val="12"/>
      <name val="Calibri"/>
      <family val="2"/>
    </font>
    <font>
      <sz val="12"/>
      <name val="Calibri"/>
      <family val="2"/>
    </font>
    <font>
      <sz val="12"/>
      <color rgb="FFFF0000"/>
      <name val="Calibri"/>
      <family val="2"/>
    </font>
    <font>
      <sz val="11"/>
      <color rgb="FFFF0000"/>
      <name val="Calibri"/>
      <family val="2"/>
    </font>
    <font>
      <b/>
      <sz val="13"/>
      <color theme="1"/>
      <name val="Calibri"/>
      <family val="2"/>
    </font>
    <font>
      <sz val="11"/>
      <color rgb="FFD0CECE"/>
      <name val="Calibri"/>
      <family val="2"/>
    </font>
    <font>
      <i/>
      <sz val="11"/>
      <color theme="1"/>
      <name val="Calibri"/>
      <family val="2"/>
    </font>
    <font>
      <sz val="11"/>
      <color theme="3"/>
      <name val="Calibri"/>
      <family val="2"/>
    </font>
    <font>
      <sz val="12"/>
      <color theme="3"/>
      <name val="Calibri"/>
      <family val="2"/>
    </font>
    <font>
      <i/>
      <sz val="12"/>
      <color theme="3"/>
      <name val="Calibri"/>
      <family val="2"/>
    </font>
    <font>
      <i/>
      <sz val="11"/>
      <color theme="3"/>
      <name val="Calibri"/>
      <family val="2"/>
    </font>
    <font>
      <sz val="11"/>
      <color rgb="FF9C1F12"/>
      <name val="Calibri"/>
      <family val="2"/>
    </font>
    <font>
      <sz val="11"/>
      <color rgb="FF000000"/>
      <name val="Calibri"/>
      <family val="2"/>
    </font>
    <font>
      <sz val="11"/>
      <color theme="2" tint="-9.9978637043366805E-2"/>
      <name val="Calibri"/>
      <family val="2"/>
    </font>
    <font>
      <b/>
      <sz val="12"/>
      <color rgb="FF000000"/>
      <name val="Calibri"/>
      <family val="2"/>
    </font>
    <font>
      <b/>
      <i/>
      <sz val="11"/>
      <color theme="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D9E1F2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theme="2"/>
        <bgColor indexed="64"/>
      </patternFill>
    </fill>
  </fills>
  <borders count="4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2" borderId="1" applyNumberFormat="0" applyAlignment="0" applyProtection="0"/>
  </cellStyleXfs>
  <cellXfs count="184">
    <xf numFmtId="0" fontId="0" fillId="0" borderId="0" xfId="0"/>
    <xf numFmtId="44" fontId="5" fillId="6" borderId="0" xfId="1" applyFont="1" applyFill="1" applyBorder="1" applyAlignment="1" applyProtection="1">
      <alignment wrapText="1"/>
    </xf>
    <xf numFmtId="44" fontId="12" fillId="0" borderId="0" xfId="1" applyFont="1" applyProtection="1"/>
    <xf numFmtId="0" fontId="8" fillId="3" borderId="4" xfId="2" applyFont="1" applyFill="1" applyBorder="1" applyAlignment="1" applyProtection="1">
      <alignment wrapText="1"/>
    </xf>
    <xf numFmtId="44" fontId="5" fillId="3" borderId="0" xfId="1" applyFont="1" applyFill="1" applyBorder="1" applyAlignment="1" applyProtection="1">
      <alignment wrapText="1"/>
    </xf>
    <xf numFmtId="0" fontId="23" fillId="9" borderId="0" xfId="2" applyFont="1" applyFill="1" applyBorder="1" applyAlignment="1" applyProtection="1">
      <alignment wrapText="1"/>
    </xf>
    <xf numFmtId="44" fontId="23" fillId="9" borderId="0" xfId="1" applyFont="1" applyFill="1" applyBorder="1" applyAlignment="1" applyProtection="1">
      <alignment wrapText="1"/>
    </xf>
    <xf numFmtId="0" fontId="5" fillId="6" borderId="0" xfId="1" applyNumberFormat="1" applyFont="1" applyFill="1" applyBorder="1" applyAlignment="1" applyProtection="1">
      <alignment wrapText="1"/>
    </xf>
    <xf numFmtId="164" fontId="23" fillId="9" borderId="0" xfId="1" applyNumberFormat="1" applyFont="1" applyFill="1" applyBorder="1" applyAlignment="1" applyProtection="1">
      <alignment wrapText="1"/>
    </xf>
    <xf numFmtId="44" fontId="5" fillId="0" borderId="0" xfId="1" applyFont="1" applyProtection="1"/>
    <xf numFmtId="44" fontId="5" fillId="3" borderId="5" xfId="1" applyFont="1" applyFill="1" applyBorder="1" applyAlignment="1" applyProtection="1">
      <alignment wrapText="1"/>
    </xf>
    <xf numFmtId="44" fontId="5" fillId="3" borderId="17" xfId="1" applyFont="1" applyFill="1" applyBorder="1" applyAlignment="1" applyProtection="1">
      <alignment wrapText="1"/>
    </xf>
    <xf numFmtId="44" fontId="5" fillId="6" borderId="18" xfId="1" applyFont="1" applyFill="1" applyBorder="1" applyAlignment="1" applyProtection="1">
      <alignment wrapText="1"/>
    </xf>
    <xf numFmtId="44" fontId="20" fillId="10" borderId="0" xfId="2" applyNumberFormat="1" applyFont="1" applyFill="1" applyBorder="1" applyAlignment="1" applyProtection="1">
      <alignment wrapText="1"/>
    </xf>
    <xf numFmtId="44" fontId="16" fillId="3" borderId="0" xfId="1" applyFont="1" applyFill="1" applyBorder="1" applyAlignment="1" applyProtection="1">
      <alignment wrapText="1"/>
    </xf>
    <xf numFmtId="44" fontId="15" fillId="3" borderId="4" xfId="1" applyFont="1" applyFill="1" applyBorder="1" applyAlignment="1" applyProtection="1">
      <alignment horizontal="center" wrapText="1"/>
    </xf>
    <xf numFmtId="0" fontId="5" fillId="5" borderId="8" xfId="1" applyNumberFormat="1" applyFont="1" applyFill="1" applyBorder="1" applyAlignment="1" applyProtection="1">
      <alignment wrapText="1"/>
    </xf>
    <xf numFmtId="44" fontId="5" fillId="5" borderId="8" xfId="1" applyFont="1" applyFill="1" applyBorder="1" applyAlignment="1" applyProtection="1">
      <alignment wrapText="1"/>
    </xf>
    <xf numFmtId="44" fontId="5" fillId="5" borderId="11" xfId="1" applyFont="1" applyFill="1" applyBorder="1" applyAlignment="1" applyProtection="1">
      <alignment wrapText="1"/>
    </xf>
    <xf numFmtId="0" fontId="8" fillId="3" borderId="0" xfId="2" applyFont="1" applyFill="1" applyBorder="1" applyAlignment="1" applyProtection="1">
      <alignment wrapText="1"/>
    </xf>
    <xf numFmtId="0" fontId="8" fillId="5" borderId="0" xfId="2" applyFont="1" applyFill="1" applyBorder="1" applyAlignment="1" applyProtection="1">
      <alignment wrapText="1"/>
    </xf>
    <xf numFmtId="0" fontId="8" fillId="5" borderId="6" xfId="2" applyFont="1" applyFill="1" applyBorder="1" applyAlignment="1" applyProtection="1">
      <alignment wrapText="1"/>
    </xf>
    <xf numFmtId="0" fontId="8" fillId="0" borderId="0" xfId="2" applyFont="1" applyFill="1" applyBorder="1" applyAlignment="1" applyProtection="1">
      <alignment wrapText="1"/>
    </xf>
    <xf numFmtId="44" fontId="5" fillId="3" borderId="12" xfId="1" applyFont="1" applyFill="1" applyBorder="1" applyAlignment="1" applyProtection="1">
      <alignment wrapText="1"/>
    </xf>
    <xf numFmtId="0" fontId="5" fillId="0" borderId="0" xfId="1" applyNumberFormat="1" applyFont="1" applyAlignment="1" applyProtection="1">
      <alignment wrapText="1"/>
    </xf>
    <xf numFmtId="44" fontId="5" fillId="0" borderId="0" xfId="1" applyFont="1" applyAlignment="1" applyProtection="1">
      <alignment wrapText="1"/>
    </xf>
    <xf numFmtId="0" fontId="5" fillId="3" borderId="0" xfId="1" applyNumberFormat="1" applyFont="1" applyFill="1" applyBorder="1" applyAlignment="1" applyProtection="1">
      <alignment wrapText="1"/>
    </xf>
    <xf numFmtId="0" fontId="5" fillId="0" borderId="0" xfId="1" applyNumberFormat="1" applyFont="1" applyBorder="1" applyAlignment="1" applyProtection="1">
      <alignment wrapText="1"/>
    </xf>
    <xf numFmtId="44" fontId="5" fillId="0" borderId="0" xfId="1" applyFont="1" applyBorder="1" applyAlignment="1" applyProtection="1">
      <alignment wrapText="1"/>
    </xf>
    <xf numFmtId="0" fontId="5" fillId="0" borderId="26" xfId="1" applyNumberFormat="1" applyFont="1" applyBorder="1" applyAlignment="1" applyProtection="1">
      <alignment wrapText="1"/>
    </xf>
    <xf numFmtId="44" fontId="5" fillId="0" borderId="26" xfId="1" applyFont="1" applyBorder="1" applyAlignment="1" applyProtection="1">
      <alignment wrapText="1"/>
    </xf>
    <xf numFmtId="44" fontId="5" fillId="0" borderId="27" xfId="1" applyFont="1" applyBorder="1" applyProtection="1"/>
    <xf numFmtId="44" fontId="5" fillId="0" borderId="29" xfId="1" applyFont="1" applyBorder="1" applyProtection="1"/>
    <xf numFmtId="0" fontId="5" fillId="0" borderId="31" xfId="1" applyNumberFormat="1" applyFont="1" applyBorder="1" applyAlignment="1" applyProtection="1">
      <alignment wrapText="1"/>
    </xf>
    <xf numFmtId="44" fontId="5" fillId="0" borderId="31" xfId="1" applyFont="1" applyBorder="1" applyAlignment="1" applyProtection="1">
      <alignment wrapText="1"/>
    </xf>
    <xf numFmtId="44" fontId="5" fillId="0" borderId="32" xfId="1" applyFont="1" applyBorder="1" applyProtection="1"/>
    <xf numFmtId="44" fontId="16" fillId="3" borderId="34" xfId="1" applyFont="1" applyFill="1" applyBorder="1" applyAlignment="1" applyProtection="1">
      <alignment wrapText="1"/>
    </xf>
    <xf numFmtId="44" fontId="24" fillId="10" borderId="34" xfId="2" applyNumberFormat="1" applyFont="1" applyFill="1" applyBorder="1" applyAlignment="1" applyProtection="1">
      <alignment wrapText="1"/>
    </xf>
    <xf numFmtId="44" fontId="15" fillId="3" borderId="34" xfId="1" applyFont="1" applyFill="1" applyBorder="1" applyAlignment="1" applyProtection="1">
      <alignment horizontal="center" wrapText="1"/>
    </xf>
    <xf numFmtId="44" fontId="20" fillId="10" borderId="34" xfId="1" applyFont="1" applyFill="1" applyBorder="1" applyAlignment="1" applyProtection="1">
      <alignment wrapText="1"/>
    </xf>
    <xf numFmtId="44" fontId="23" fillId="9" borderId="18" xfId="2" applyNumberFormat="1" applyFont="1" applyFill="1" applyBorder="1" applyAlignment="1" applyProtection="1">
      <alignment wrapText="1"/>
    </xf>
    <xf numFmtId="44" fontId="20" fillId="10" borderId="18" xfId="2" applyNumberFormat="1" applyFont="1" applyFill="1" applyBorder="1" applyAlignment="1" applyProtection="1">
      <alignment wrapText="1"/>
    </xf>
    <xf numFmtId="44" fontId="16" fillId="3" borderId="17" xfId="1" applyFont="1" applyFill="1" applyBorder="1" applyAlignment="1" applyProtection="1">
      <alignment wrapText="1"/>
    </xf>
    <xf numFmtId="44" fontId="16" fillId="3" borderId="18" xfId="1" applyFont="1" applyFill="1" applyBorder="1" applyAlignment="1" applyProtection="1">
      <alignment wrapText="1"/>
    </xf>
    <xf numFmtId="164" fontId="10" fillId="3" borderId="22" xfId="1" applyNumberFormat="1" applyFont="1" applyFill="1" applyBorder="1" applyAlignment="1" applyProtection="1">
      <alignment wrapText="1"/>
    </xf>
    <xf numFmtId="44" fontId="10" fillId="3" borderId="22" xfId="1" applyFont="1" applyFill="1" applyBorder="1" applyAlignment="1" applyProtection="1">
      <alignment wrapText="1"/>
    </xf>
    <xf numFmtId="0" fontId="8" fillId="8" borderId="20" xfId="2" applyFont="1" applyFill="1" applyBorder="1" applyProtection="1"/>
    <xf numFmtId="44" fontId="5" fillId="3" borderId="16" xfId="1" applyFont="1" applyFill="1" applyBorder="1" applyAlignment="1" applyProtection="1">
      <alignment wrapText="1"/>
    </xf>
    <xf numFmtId="0" fontId="5" fillId="0" borderId="0" xfId="0" applyFont="1"/>
    <xf numFmtId="0" fontId="4" fillId="0" borderId="0" xfId="0" applyFont="1"/>
    <xf numFmtId="0" fontId="5" fillId="0" borderId="0" xfId="0" applyFont="1" applyAlignment="1">
      <alignment wrapText="1"/>
    </xf>
    <xf numFmtId="0" fontId="5" fillId="0" borderId="25" xfId="0" applyFont="1" applyBorder="1"/>
    <xf numFmtId="0" fontId="4" fillId="0" borderId="26" xfId="0" applyFont="1" applyBorder="1"/>
    <xf numFmtId="0" fontId="5" fillId="0" borderId="26" xfId="0" applyFont="1" applyBorder="1" applyAlignment="1">
      <alignment wrapText="1"/>
    </xf>
    <xf numFmtId="0" fontId="5" fillId="0" borderId="28" xfId="0" applyFont="1" applyBorder="1"/>
    <xf numFmtId="0" fontId="6" fillId="0" borderId="29" xfId="0" applyFont="1" applyBorder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6" fillId="0" borderId="29" xfId="0" applyFont="1" applyBorder="1" applyAlignment="1">
      <alignment horizontal="center"/>
    </xf>
    <xf numFmtId="0" fontId="7" fillId="3" borderId="0" xfId="0" applyFont="1" applyFill="1" applyAlignment="1">
      <alignment horizontal="left"/>
    </xf>
    <xf numFmtId="0" fontId="4" fillId="3" borderId="0" xfId="0" applyFont="1" applyFill="1" applyAlignment="1">
      <alignment horizontal="left" wrapText="1"/>
    </xf>
    <xf numFmtId="0" fontId="9" fillId="3" borderId="0" xfId="0" applyFont="1" applyFill="1" applyAlignment="1">
      <alignment horizontal="center" wrapText="1"/>
    </xf>
    <xf numFmtId="0" fontId="9" fillId="0" borderId="29" xfId="0" applyFont="1" applyBorder="1" applyAlignment="1">
      <alignment horizontal="center"/>
    </xf>
    <xf numFmtId="0" fontId="9" fillId="3" borderId="0" xfId="0" applyFont="1" applyFill="1" applyAlignment="1">
      <alignment wrapText="1"/>
    </xf>
    <xf numFmtId="0" fontId="9" fillId="0" borderId="29" xfId="0" applyFont="1" applyBorder="1"/>
    <xf numFmtId="0" fontId="7" fillId="3" borderId="0" xfId="0" applyFont="1" applyFill="1" applyAlignment="1">
      <alignment horizontal="center"/>
    </xf>
    <xf numFmtId="0" fontId="9" fillId="0" borderId="0" xfId="0" applyFont="1" applyAlignment="1">
      <alignment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0" fontId="4" fillId="0" borderId="3" xfId="0" applyFont="1" applyBorder="1" applyAlignment="1">
      <alignment horizontal="left"/>
    </xf>
    <xf numFmtId="0" fontId="9" fillId="0" borderId="3" xfId="0" applyFont="1" applyBorder="1" applyAlignment="1">
      <alignment wrapText="1"/>
    </xf>
    <xf numFmtId="0" fontId="9" fillId="0" borderId="3" xfId="0" applyFont="1" applyBorder="1" applyAlignment="1">
      <alignment horizontal="left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17" fillId="7" borderId="35" xfId="0" applyFont="1" applyFill="1" applyBorder="1" applyAlignment="1">
      <alignment horizontal="left"/>
    </xf>
    <xf numFmtId="0" fontId="17" fillId="7" borderId="36" xfId="0" applyFont="1" applyFill="1" applyBorder="1" applyAlignment="1">
      <alignment horizontal="center" wrapText="1"/>
    </xf>
    <xf numFmtId="0" fontId="17" fillId="7" borderId="37" xfId="0" applyFont="1" applyFill="1" applyBorder="1" applyAlignment="1">
      <alignment horizontal="center" wrapText="1"/>
    </xf>
    <xf numFmtId="0" fontId="17" fillId="7" borderId="38" xfId="0" applyFont="1" applyFill="1" applyBorder="1" applyAlignment="1">
      <alignment horizontal="center" wrapText="1"/>
    </xf>
    <xf numFmtId="0" fontId="11" fillId="6" borderId="40" xfId="0" applyFont="1" applyFill="1" applyBorder="1"/>
    <xf numFmtId="0" fontId="5" fillId="6" borderId="0" xfId="0" applyFont="1" applyFill="1" applyAlignment="1">
      <alignment wrapText="1"/>
    </xf>
    <xf numFmtId="0" fontId="12" fillId="0" borderId="0" xfId="0" applyFont="1"/>
    <xf numFmtId="0" fontId="4" fillId="3" borderId="40" xfId="0" applyFont="1" applyFill="1" applyBorder="1"/>
    <xf numFmtId="0" fontId="5" fillId="3" borderId="5" xfId="0" applyFont="1" applyFill="1" applyBorder="1" applyAlignment="1">
      <alignment wrapText="1"/>
    </xf>
    <xf numFmtId="0" fontId="3" fillId="3" borderId="40" xfId="0" applyFont="1" applyFill="1" applyBorder="1"/>
    <xf numFmtId="0" fontId="22" fillId="9" borderId="40" xfId="0" applyFont="1" applyFill="1" applyBorder="1"/>
    <xf numFmtId="0" fontId="23" fillId="9" borderId="0" xfId="0" applyFont="1" applyFill="1" applyAlignment="1">
      <alignment wrapText="1"/>
    </xf>
    <xf numFmtId="0" fontId="13" fillId="6" borderId="40" xfId="0" applyFont="1" applyFill="1" applyBorder="1"/>
    <xf numFmtId="0" fontId="27" fillId="11" borderId="40" xfId="0" applyFont="1" applyFill="1" applyBorder="1"/>
    <xf numFmtId="0" fontId="25" fillId="0" borderId="28" xfId="0" applyFont="1" applyBorder="1"/>
    <xf numFmtId="0" fontId="25" fillId="0" borderId="0" xfId="0" applyFont="1"/>
    <xf numFmtId="0" fontId="5" fillId="3" borderId="4" xfId="0" applyFont="1" applyFill="1" applyBorder="1" applyAlignment="1">
      <alignment wrapText="1"/>
    </xf>
    <xf numFmtId="0" fontId="4" fillId="3" borderId="40" xfId="0" applyFont="1" applyFill="1" applyBorder="1" applyAlignment="1">
      <alignment horizontal="left" indent="1"/>
    </xf>
    <xf numFmtId="0" fontId="5" fillId="3" borderId="16" xfId="0" applyFont="1" applyFill="1" applyBorder="1" applyAlignment="1">
      <alignment wrapText="1"/>
    </xf>
    <xf numFmtId="0" fontId="5" fillId="3" borderId="0" xfId="0" applyFont="1" applyFill="1" applyAlignment="1">
      <alignment wrapText="1"/>
    </xf>
    <xf numFmtId="0" fontId="14" fillId="3" borderId="40" xfId="0" applyFont="1" applyFill="1" applyBorder="1" applyAlignment="1">
      <alignment horizontal="left"/>
    </xf>
    <xf numFmtId="0" fontId="4" fillId="3" borderId="40" xfId="0" applyFont="1" applyFill="1" applyBorder="1" applyAlignment="1">
      <alignment horizontal="left"/>
    </xf>
    <xf numFmtId="0" fontId="21" fillId="10" borderId="40" xfId="0" applyFont="1" applyFill="1" applyBorder="1" applyAlignment="1">
      <alignment horizontal="left"/>
    </xf>
    <xf numFmtId="0" fontId="20" fillId="10" borderId="0" xfId="0" applyFont="1" applyFill="1" applyAlignment="1">
      <alignment wrapText="1"/>
    </xf>
    <xf numFmtId="0" fontId="4" fillId="6" borderId="0" xfId="0" applyFont="1" applyFill="1" applyAlignment="1">
      <alignment horizontal="center" wrapText="1"/>
    </xf>
    <xf numFmtId="0" fontId="15" fillId="3" borderId="34" xfId="0" applyFont="1" applyFill="1" applyBorder="1" applyAlignment="1">
      <alignment horizontal="center" wrapText="1"/>
    </xf>
    <xf numFmtId="44" fontId="5" fillId="0" borderId="0" xfId="0" applyNumberFormat="1" applyFont="1"/>
    <xf numFmtId="0" fontId="7" fillId="6" borderId="40" xfId="0" applyFont="1" applyFill="1" applyBorder="1"/>
    <xf numFmtId="164" fontId="7" fillId="6" borderId="34" xfId="0" applyNumberFormat="1" applyFont="1" applyFill="1" applyBorder="1" applyAlignment="1">
      <alignment vertical="center" wrapText="1"/>
    </xf>
    <xf numFmtId="0" fontId="7" fillId="3" borderId="42" xfId="0" applyFont="1" applyFill="1" applyBorder="1" applyAlignment="1">
      <alignment horizontal="left" indent="1"/>
    </xf>
    <xf numFmtId="0" fontId="10" fillId="3" borderId="23" xfId="0" applyFont="1" applyFill="1" applyBorder="1" applyAlignment="1">
      <alignment wrapText="1"/>
    </xf>
    <xf numFmtId="164" fontId="10" fillId="3" borderId="22" xfId="0" applyNumberFormat="1" applyFont="1" applyFill="1" applyBorder="1" applyAlignment="1">
      <alignment wrapText="1"/>
    </xf>
    <xf numFmtId="0" fontId="11" fillId="5" borderId="7" xfId="0" applyFont="1" applyFill="1" applyBorder="1"/>
    <xf numFmtId="0" fontId="5" fillId="5" borderId="8" xfId="0" applyFont="1" applyFill="1" applyBorder="1" applyAlignment="1">
      <alignment wrapText="1"/>
    </xf>
    <xf numFmtId="0" fontId="11" fillId="3" borderId="9" xfId="0" applyFont="1" applyFill="1" applyBorder="1"/>
    <xf numFmtId="0" fontId="4" fillId="3" borderId="9" xfId="0" applyFont="1" applyFill="1" applyBorder="1"/>
    <xf numFmtId="0" fontId="4" fillId="3" borderId="9" xfId="0" applyFont="1" applyFill="1" applyBorder="1" applyAlignment="1">
      <alignment horizontal="left"/>
    </xf>
    <xf numFmtId="0" fontId="25" fillId="4" borderId="0" xfId="0" applyFont="1" applyFill="1" applyAlignment="1">
      <alignment vertical="center" wrapText="1"/>
    </xf>
    <xf numFmtId="0" fontId="26" fillId="4" borderId="0" xfId="0" applyFont="1" applyFill="1" applyAlignment="1">
      <alignment vertical="center" wrapText="1"/>
    </xf>
    <xf numFmtId="0" fontId="25" fillId="4" borderId="12" xfId="0" applyFont="1" applyFill="1" applyBorder="1" applyAlignment="1">
      <alignment vertical="center" wrapText="1"/>
    </xf>
    <xf numFmtId="0" fontId="4" fillId="5" borderId="9" xfId="0" applyFont="1" applyFill="1" applyBorder="1" applyAlignment="1">
      <alignment horizontal="left" indent="1"/>
    </xf>
    <xf numFmtId="0" fontId="5" fillId="5" borderId="0" xfId="0" applyFont="1" applyFill="1" applyAlignment="1">
      <alignment horizontal="center" wrapText="1"/>
    </xf>
    <xf numFmtId="0" fontId="5" fillId="5" borderId="12" xfId="0" applyFont="1" applyFill="1" applyBorder="1" applyAlignment="1">
      <alignment horizontal="center" wrapText="1"/>
    </xf>
    <xf numFmtId="0" fontId="5" fillId="4" borderId="0" xfId="0" applyFont="1" applyFill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8" fillId="4" borderId="0" xfId="0" applyFont="1" applyFill="1" applyAlignment="1">
      <alignment horizontal="center" vertical="center" wrapText="1"/>
    </xf>
    <xf numFmtId="0" fontId="4" fillId="5" borderId="10" xfId="0" applyFont="1" applyFill="1" applyBorder="1" applyAlignment="1">
      <alignment horizontal="left" indent="1"/>
    </xf>
    <xf numFmtId="0" fontId="5" fillId="5" borderId="6" xfId="0" applyFont="1" applyFill="1" applyBorder="1" applyAlignment="1">
      <alignment horizontal="center" wrapText="1"/>
    </xf>
    <xf numFmtId="0" fontId="5" fillId="5" borderId="13" xfId="0" applyFont="1" applyFill="1" applyBorder="1" applyAlignment="1">
      <alignment horizontal="center" wrapText="1"/>
    </xf>
    <xf numFmtId="0" fontId="4" fillId="0" borderId="0" xfId="0" applyFont="1" applyAlignment="1">
      <alignment horizontal="left" indent="1"/>
    </xf>
    <xf numFmtId="0" fontId="5" fillId="0" borderId="0" xfId="0" applyFont="1" applyAlignment="1">
      <alignment horizontal="center" wrapText="1"/>
    </xf>
    <xf numFmtId="0" fontId="4" fillId="3" borderId="28" xfId="0" applyFont="1" applyFill="1" applyBorder="1" applyAlignment="1">
      <alignment horizontal="left"/>
    </xf>
    <xf numFmtId="164" fontId="5" fillId="3" borderId="0" xfId="0" applyNumberFormat="1" applyFont="1" applyFill="1" applyAlignment="1">
      <alignment wrapText="1"/>
    </xf>
    <xf numFmtId="0" fontId="4" fillId="3" borderId="30" xfId="0" applyFont="1" applyFill="1" applyBorder="1" applyAlignment="1">
      <alignment horizontal="left"/>
    </xf>
    <xf numFmtId="164" fontId="5" fillId="3" borderId="31" xfId="0" applyNumberFormat="1" applyFont="1" applyFill="1" applyBorder="1" applyAlignment="1">
      <alignment wrapText="1"/>
    </xf>
    <xf numFmtId="0" fontId="3" fillId="3" borderId="28" xfId="0" applyFont="1" applyFill="1" applyBorder="1"/>
    <xf numFmtId="0" fontId="7" fillId="6" borderId="30" xfId="0" applyFont="1" applyFill="1" applyBorder="1"/>
    <xf numFmtId="164" fontId="5" fillId="6" borderId="31" xfId="0" applyNumberFormat="1" applyFont="1" applyFill="1" applyBorder="1" applyAlignment="1">
      <alignment wrapText="1"/>
    </xf>
    <xf numFmtId="0" fontId="5" fillId="0" borderId="30" xfId="0" applyFont="1" applyBorder="1"/>
    <xf numFmtId="0" fontId="4" fillId="0" borderId="31" xfId="0" applyFont="1" applyBorder="1"/>
    <xf numFmtId="0" fontId="5" fillId="0" borderId="31" xfId="0" applyFont="1" applyBorder="1" applyAlignment="1">
      <alignment wrapText="1"/>
    </xf>
    <xf numFmtId="0" fontId="8" fillId="8" borderId="20" xfId="2" applyFont="1" applyFill="1" applyBorder="1" applyAlignment="1" applyProtection="1">
      <alignment horizontal="center" wrapText="1"/>
      <protection locked="0"/>
    </xf>
    <xf numFmtId="14" fontId="2" fillId="8" borderId="20" xfId="2" applyNumberFormat="1" applyFill="1" applyBorder="1" applyAlignment="1" applyProtection="1">
      <alignment wrapText="1"/>
      <protection locked="0"/>
    </xf>
    <xf numFmtId="44" fontId="8" fillId="8" borderId="20" xfId="2" applyNumberFormat="1" applyFont="1" applyFill="1" applyBorder="1" applyAlignment="1" applyProtection="1">
      <alignment wrapText="1"/>
      <protection locked="0"/>
    </xf>
    <xf numFmtId="0" fontId="8" fillId="12" borderId="20" xfId="0" applyFont="1" applyFill="1" applyBorder="1" applyAlignment="1" applyProtection="1">
      <alignment wrapText="1"/>
      <protection locked="0"/>
    </xf>
    <xf numFmtId="0" fontId="8" fillId="8" borderId="20" xfId="2" applyFont="1" applyFill="1" applyBorder="1" applyAlignment="1" applyProtection="1">
      <alignment wrapText="1"/>
      <protection locked="0"/>
    </xf>
    <xf numFmtId="0" fontId="8" fillId="8" borderId="33" xfId="2" applyFont="1" applyFill="1" applyBorder="1" applyAlignment="1" applyProtection="1">
      <alignment wrapText="1"/>
      <protection locked="0"/>
    </xf>
    <xf numFmtId="0" fontId="8" fillId="13" borderId="20" xfId="2" applyFont="1" applyFill="1" applyBorder="1" applyAlignment="1" applyProtection="1">
      <alignment horizontal="center" wrapText="1"/>
      <protection locked="0"/>
    </xf>
    <xf numFmtId="0" fontId="8" fillId="8" borderId="43" xfId="2" applyFont="1" applyFill="1" applyBorder="1" applyAlignment="1" applyProtection="1">
      <alignment wrapText="1"/>
      <protection locked="0"/>
    </xf>
    <xf numFmtId="0" fontId="2" fillId="8" borderId="19" xfId="2" applyFill="1" applyBorder="1" applyAlignment="1" applyProtection="1">
      <alignment wrapText="1"/>
      <protection locked="0"/>
    </xf>
    <xf numFmtId="0" fontId="8" fillId="8" borderId="15" xfId="2" applyFont="1" applyFill="1" applyBorder="1" applyAlignment="1" applyProtection="1">
      <alignment wrapText="1"/>
      <protection locked="0"/>
    </xf>
    <xf numFmtId="0" fontId="16" fillId="12" borderId="4" xfId="0" applyFont="1" applyFill="1" applyBorder="1" applyAlignment="1" applyProtection="1">
      <alignment wrapText="1"/>
      <protection locked="0"/>
    </xf>
    <xf numFmtId="0" fontId="7" fillId="6" borderId="25" xfId="0" applyFont="1" applyFill="1" applyBorder="1" applyAlignment="1">
      <alignment horizontal="center"/>
    </xf>
    <xf numFmtId="0" fontId="7" fillId="6" borderId="26" xfId="0" applyFont="1" applyFill="1" applyBorder="1" applyAlignment="1">
      <alignment horizontal="center"/>
    </xf>
    <xf numFmtId="0" fontId="7" fillId="6" borderId="27" xfId="0" applyFont="1" applyFill="1" applyBorder="1" applyAlignment="1">
      <alignment horizontal="center"/>
    </xf>
    <xf numFmtId="0" fontId="12" fillId="12" borderId="20" xfId="0" applyFont="1" applyFill="1" applyBorder="1" applyAlignment="1" applyProtection="1">
      <alignment horizontal="left" wrapText="1"/>
      <protection locked="0"/>
    </xf>
    <xf numFmtId="0" fontId="19" fillId="3" borderId="0" xfId="0" applyFont="1" applyFill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 wrapText="1"/>
    </xf>
    <xf numFmtId="0" fontId="19" fillId="3" borderId="31" xfId="0" applyFont="1" applyFill="1" applyBorder="1" applyAlignment="1">
      <alignment horizontal="center" vertical="center" wrapText="1"/>
    </xf>
    <xf numFmtId="0" fontId="19" fillId="3" borderId="32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/>
    </xf>
    <xf numFmtId="0" fontId="2" fillId="8" borderId="23" xfId="2" applyFill="1" applyBorder="1" applyAlignment="1" applyProtection="1">
      <alignment horizontal="center" wrapText="1"/>
      <protection locked="0"/>
    </xf>
    <xf numFmtId="0" fontId="2" fillId="8" borderId="24" xfId="2" applyFill="1" applyBorder="1" applyAlignment="1" applyProtection="1">
      <alignment horizontal="center" wrapText="1"/>
      <protection locked="0"/>
    </xf>
    <xf numFmtId="0" fontId="25" fillId="4" borderId="0" xfId="0" applyFont="1" applyFill="1" applyAlignment="1">
      <alignment horizontal="center" vertical="center" wrapText="1"/>
    </xf>
    <xf numFmtId="0" fontId="25" fillId="4" borderId="12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2" fillId="12" borderId="4" xfId="0" applyFont="1" applyFill="1" applyBorder="1" applyAlignment="1" applyProtection="1">
      <alignment horizontal="center" wrapText="1"/>
      <protection locked="0"/>
    </xf>
    <xf numFmtId="0" fontId="12" fillId="12" borderId="2" xfId="0" applyFont="1" applyFill="1" applyBorder="1" applyAlignment="1" applyProtection="1">
      <alignment horizontal="center" wrapText="1"/>
      <protection locked="0"/>
    </xf>
    <xf numFmtId="0" fontId="12" fillId="12" borderId="41" xfId="0" applyFont="1" applyFill="1" applyBorder="1" applyAlignment="1" applyProtection="1">
      <alignment horizontal="center" wrapText="1"/>
      <protection locked="0"/>
    </xf>
    <xf numFmtId="164" fontId="19" fillId="3" borderId="0" xfId="0" applyNumberFormat="1" applyFont="1" applyFill="1" applyAlignment="1">
      <alignment horizontal="center" vertical="center" wrapText="1"/>
    </xf>
    <xf numFmtId="164" fontId="19" fillId="3" borderId="29" xfId="0" applyNumberFormat="1" applyFont="1" applyFill="1" applyBorder="1" applyAlignment="1">
      <alignment horizontal="center" vertical="center" wrapText="1"/>
    </xf>
    <xf numFmtId="164" fontId="19" fillId="3" borderId="31" xfId="0" applyNumberFormat="1" applyFont="1" applyFill="1" applyBorder="1" applyAlignment="1">
      <alignment horizontal="center" vertical="center" wrapText="1"/>
    </xf>
    <xf numFmtId="164" fontId="19" fillId="3" borderId="32" xfId="0" applyNumberFormat="1" applyFont="1" applyFill="1" applyBorder="1" applyAlignment="1">
      <alignment horizontal="center" vertical="center" wrapText="1"/>
    </xf>
    <xf numFmtId="44" fontId="17" fillId="7" borderId="39" xfId="1" applyFont="1" applyFill="1" applyBorder="1" applyAlignment="1" applyProtection="1">
      <alignment horizontal="center" wrapText="1"/>
    </xf>
    <xf numFmtId="0" fontId="25" fillId="0" borderId="29" xfId="0" applyFont="1" applyBorder="1"/>
    <xf numFmtId="0" fontId="3" fillId="11" borderId="40" xfId="0" applyFont="1" applyFill="1" applyBorder="1"/>
    <xf numFmtId="0" fontId="25" fillId="11" borderId="16" xfId="0" applyFont="1" applyFill="1" applyBorder="1" applyAlignment="1">
      <alignment wrapText="1"/>
    </xf>
    <xf numFmtId="0" fontId="25" fillId="11" borderId="18" xfId="0" applyFont="1" applyFill="1" applyBorder="1" applyAlignment="1">
      <alignment wrapText="1"/>
    </xf>
    <xf numFmtId="164" fontId="25" fillId="11" borderId="16" xfId="0" applyNumberFormat="1" applyFont="1" applyFill="1" applyBorder="1" applyAlignment="1">
      <alignment wrapText="1"/>
    </xf>
    <xf numFmtId="0" fontId="16" fillId="12" borderId="4" xfId="0" applyFont="1" applyFill="1" applyBorder="1" applyAlignment="1" applyProtection="1">
      <alignment horizontal="center" wrapText="1"/>
      <protection locked="0"/>
    </xf>
    <xf numFmtId="0" fontId="16" fillId="12" borderId="2" xfId="0" applyFont="1" applyFill="1" applyBorder="1" applyAlignment="1" applyProtection="1">
      <alignment horizontal="center" wrapText="1"/>
      <protection locked="0"/>
    </xf>
    <xf numFmtId="0" fontId="16" fillId="12" borderId="41" xfId="0" applyFont="1" applyFill="1" applyBorder="1" applyAlignment="1" applyProtection="1">
      <alignment horizontal="center" wrapText="1"/>
      <protection locked="0"/>
    </xf>
    <xf numFmtId="0" fontId="16" fillId="12" borderId="2" xfId="0" applyFont="1" applyFill="1" applyBorder="1" applyAlignment="1" applyProtection="1">
      <alignment wrapText="1"/>
      <protection locked="0"/>
    </xf>
    <xf numFmtId="0" fontId="16" fillId="12" borderId="41" xfId="0" applyFont="1" applyFill="1" applyBorder="1" applyAlignment="1" applyProtection="1">
      <alignment wrapText="1"/>
      <protection locked="0"/>
    </xf>
    <xf numFmtId="0" fontId="7" fillId="3" borderId="40" xfId="0" applyFont="1" applyFill="1" applyBorder="1"/>
    <xf numFmtId="0" fontId="3" fillId="11" borderId="40" xfId="0" applyFont="1" applyFill="1" applyBorder="1" applyAlignment="1">
      <alignment horizontal="left" indent="1"/>
    </xf>
    <xf numFmtId="44" fontId="25" fillId="11" borderId="0" xfId="1" applyFont="1" applyFill="1" applyBorder="1" applyAlignment="1" applyProtection="1">
      <alignment wrapText="1"/>
    </xf>
    <xf numFmtId="0" fontId="8" fillId="12" borderId="21" xfId="0" applyFont="1" applyFill="1" applyBorder="1" applyAlignment="1" applyProtection="1">
      <alignment wrapText="1"/>
      <protection locked="0"/>
    </xf>
    <xf numFmtId="0" fontId="8" fillId="12" borderId="22" xfId="0" applyFont="1" applyFill="1" applyBorder="1" applyAlignment="1" applyProtection="1">
      <alignment wrapText="1"/>
      <protection locked="0"/>
    </xf>
  </cellXfs>
  <cellStyles count="3">
    <cellStyle name="Currency" xfId="1" builtinId="4"/>
    <cellStyle name="Input" xfId="2" builtinId="20"/>
    <cellStyle name="Normal" xfId="0" builtinId="0"/>
  </cellStyles>
  <dxfs count="0"/>
  <tableStyles count="0" defaultTableStyle="TableStyleMedium2" defaultPivotStyle="PivotStyleLight16"/>
  <colors>
    <mruColors>
      <color rgb="FFD9E1F2"/>
      <color rgb="FF9C1F1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D0D55-BD0D-40EC-B47F-7F5F670A140E}">
  <sheetPr>
    <pageSetUpPr fitToPage="1"/>
  </sheetPr>
  <dimension ref="A1:J142"/>
  <sheetViews>
    <sheetView tabSelected="1" zoomScale="85" zoomScaleNormal="90" workbookViewId="0">
      <pane xSplit="3" ySplit="13" topLeftCell="D132" activePane="bottomRight" state="frozen"/>
      <selection pane="bottomRight" activeCell="D147" sqref="D147"/>
      <selection pane="bottomLeft"/>
      <selection pane="topRight"/>
    </sheetView>
  </sheetViews>
  <sheetFormatPr defaultColWidth="9.140625" defaultRowHeight="15.75"/>
  <cols>
    <col min="1" max="1" width="2.5703125" style="48" customWidth="1"/>
    <col min="2" max="2" width="1.85546875" style="48" customWidth="1"/>
    <col min="3" max="3" width="65.140625" style="49" customWidth="1"/>
    <col min="4" max="4" width="13.5703125" style="50" customWidth="1"/>
    <col min="5" max="5" width="16.42578125" style="50" customWidth="1"/>
    <col min="6" max="6" width="16.42578125" style="24" customWidth="1"/>
    <col min="7" max="7" width="16.42578125" style="25" customWidth="1"/>
    <col min="8" max="8" width="1.5703125" style="9" customWidth="1"/>
    <col min="9" max="9" width="12.28515625" style="48" bestFit="1" customWidth="1"/>
    <col min="10" max="10" width="12" style="48" customWidth="1"/>
    <col min="11" max="11" width="28.5703125" style="48" bestFit="1" customWidth="1"/>
    <col min="12" max="12" width="5" style="48" bestFit="1" customWidth="1"/>
    <col min="13" max="16384" width="9.140625" style="48"/>
  </cols>
  <sheetData>
    <row r="1" spans="2:10" ht="16.5" thickBot="1"/>
    <row r="2" spans="2:10" ht="6" customHeight="1">
      <c r="B2" s="51"/>
      <c r="C2" s="52"/>
      <c r="D2" s="53"/>
      <c r="E2" s="53"/>
      <c r="F2" s="29"/>
      <c r="G2" s="30"/>
      <c r="H2" s="31"/>
    </row>
    <row r="3" spans="2:10" ht="19.5" thickBot="1">
      <c r="B3" s="54"/>
      <c r="C3" s="154" t="s">
        <v>0</v>
      </c>
      <c r="D3" s="154"/>
      <c r="E3" s="154"/>
      <c r="F3" s="154"/>
      <c r="G3" s="154"/>
      <c r="H3" s="55"/>
    </row>
    <row r="4" spans="2:10" ht="5.25" customHeight="1">
      <c r="B4" s="54"/>
      <c r="C4" s="56"/>
      <c r="D4" s="57"/>
      <c r="E4" s="57"/>
      <c r="F4" s="57"/>
      <c r="G4" s="57"/>
      <c r="H4" s="58"/>
    </row>
    <row r="5" spans="2:10" ht="18.75">
      <c r="B5" s="54"/>
      <c r="C5" s="59" t="s">
        <v>1</v>
      </c>
      <c r="D5" s="155"/>
      <c r="E5" s="155"/>
      <c r="F5" s="155"/>
      <c r="G5" s="155"/>
      <c r="H5" s="58"/>
    </row>
    <row r="6" spans="2:10" ht="18.75">
      <c r="B6" s="54"/>
      <c r="C6" s="59" t="s">
        <v>2</v>
      </c>
      <c r="D6" s="156"/>
      <c r="E6" s="156"/>
      <c r="F6" s="156"/>
      <c r="G6" s="156"/>
      <c r="H6" s="58"/>
    </row>
    <row r="7" spans="2:10" ht="18.75">
      <c r="B7" s="54"/>
      <c r="C7" s="59" t="s">
        <v>3</v>
      </c>
      <c r="D7" s="135"/>
      <c r="E7" s="60" t="s">
        <v>4</v>
      </c>
      <c r="F7" s="135"/>
      <c r="G7" s="61"/>
      <c r="H7" s="62"/>
    </row>
    <row r="8" spans="2:10" ht="18.75">
      <c r="B8" s="54"/>
      <c r="C8" s="59" t="s">
        <v>5</v>
      </c>
      <c r="D8" s="136"/>
      <c r="E8" s="60" t="s">
        <v>6</v>
      </c>
      <c r="F8" s="136"/>
      <c r="G8" s="63"/>
      <c r="H8" s="64"/>
    </row>
    <row r="9" spans="2:10" ht="18.75">
      <c r="B9" s="54"/>
      <c r="C9" s="59" t="s">
        <v>7</v>
      </c>
      <c r="D9" s="65">
        <f>F8-D8</f>
        <v>0</v>
      </c>
      <c r="E9" s="59"/>
      <c r="F9" s="59"/>
      <c r="G9" s="59"/>
      <c r="H9" s="64"/>
    </row>
    <row r="10" spans="2:10" ht="18.75">
      <c r="B10" s="54"/>
      <c r="C10" s="46" t="s">
        <v>8</v>
      </c>
      <c r="D10" s="66"/>
      <c r="E10" s="67"/>
      <c r="F10" s="68"/>
      <c r="G10" s="66"/>
      <c r="H10" s="64"/>
    </row>
    <row r="11" spans="2:10" ht="5.25" customHeight="1" thickBot="1">
      <c r="B11" s="54"/>
      <c r="C11" s="69"/>
      <c r="D11" s="70"/>
      <c r="E11" s="71"/>
      <c r="F11" s="70"/>
      <c r="G11" s="70"/>
      <c r="H11" s="64"/>
    </row>
    <row r="12" spans="2:10" ht="5.25" customHeight="1" thickTop="1">
      <c r="B12" s="54"/>
      <c r="C12" s="72"/>
      <c r="E12" s="73"/>
      <c r="F12" s="73"/>
      <c r="G12" s="73"/>
      <c r="H12" s="32"/>
    </row>
    <row r="13" spans="2:10" ht="36" customHeight="1">
      <c r="B13" s="54"/>
      <c r="C13" s="74" t="s">
        <v>9</v>
      </c>
      <c r="D13" s="75"/>
      <c r="E13" s="76" t="s">
        <v>10</v>
      </c>
      <c r="F13" s="77" t="s">
        <v>11</v>
      </c>
      <c r="G13" s="168" t="s">
        <v>12</v>
      </c>
      <c r="H13" s="32"/>
    </row>
    <row r="14" spans="2:10">
      <c r="B14" s="54"/>
      <c r="C14" s="78" t="s">
        <v>13</v>
      </c>
      <c r="D14" s="79"/>
      <c r="E14" s="79"/>
      <c r="F14" s="1"/>
      <c r="G14" s="12"/>
      <c r="H14" s="32"/>
      <c r="I14" s="80"/>
      <c r="J14" s="2"/>
    </row>
    <row r="15" spans="2:10">
      <c r="B15" s="54"/>
      <c r="C15" s="81" t="s">
        <v>14</v>
      </c>
      <c r="D15" s="3"/>
      <c r="E15" s="82"/>
      <c r="F15" s="4"/>
      <c r="G15" s="137"/>
      <c r="H15" s="32"/>
      <c r="I15" s="80"/>
      <c r="J15" s="2"/>
    </row>
    <row r="16" spans="2:10" ht="15.75" customHeight="1">
      <c r="B16" s="54"/>
      <c r="C16" s="83" t="s">
        <v>15</v>
      </c>
      <c r="D16" s="3"/>
      <c r="E16" s="82"/>
      <c r="F16" s="4"/>
      <c r="G16" s="137"/>
      <c r="H16" s="32"/>
      <c r="I16" s="80"/>
      <c r="J16" s="2"/>
    </row>
    <row r="17" spans="1:10">
      <c r="B17" s="54"/>
      <c r="C17" s="83" t="s">
        <v>16</v>
      </c>
      <c r="D17" s="3"/>
      <c r="E17" s="82"/>
      <c r="F17" s="4"/>
      <c r="G17" s="137"/>
      <c r="H17" s="32"/>
      <c r="I17" s="80"/>
      <c r="J17" s="2"/>
    </row>
    <row r="18" spans="1:10">
      <c r="B18" s="54"/>
      <c r="C18" s="83" t="s">
        <v>17</v>
      </c>
      <c r="D18" s="3"/>
      <c r="E18" s="82"/>
      <c r="F18" s="4"/>
      <c r="G18" s="137"/>
      <c r="H18" s="32"/>
      <c r="I18" s="80"/>
      <c r="J18" s="2"/>
    </row>
    <row r="19" spans="1:10">
      <c r="B19" s="54"/>
      <c r="C19" s="83" t="s">
        <v>18</v>
      </c>
      <c r="D19" s="3"/>
      <c r="E19" s="82"/>
      <c r="F19" s="4"/>
      <c r="G19" s="137"/>
      <c r="H19" s="32"/>
      <c r="J19" s="2"/>
    </row>
    <row r="20" spans="1:10">
      <c r="B20" s="54"/>
      <c r="C20" s="84" t="s">
        <v>19</v>
      </c>
      <c r="D20" s="5"/>
      <c r="E20" s="85"/>
      <c r="F20" s="6"/>
      <c r="G20" s="40">
        <f>SUM(G15:G19)</f>
        <v>0</v>
      </c>
      <c r="H20" s="32"/>
      <c r="J20" s="2"/>
    </row>
    <row r="21" spans="1:10">
      <c r="B21" s="54"/>
      <c r="C21" s="86" t="s">
        <v>20</v>
      </c>
      <c r="D21" s="79"/>
      <c r="E21" s="7"/>
      <c r="F21" s="1"/>
      <c r="G21" s="12"/>
      <c r="H21" s="32"/>
      <c r="J21" s="2"/>
    </row>
    <row r="22" spans="1:10">
      <c r="A22" s="89"/>
      <c r="B22" s="88" t="s">
        <v>21</v>
      </c>
      <c r="C22" s="87" t="s">
        <v>22</v>
      </c>
      <c r="D22" s="161"/>
      <c r="E22" s="162"/>
      <c r="F22" s="162"/>
      <c r="G22" s="163"/>
      <c r="H22" s="169" t="s">
        <v>21</v>
      </c>
      <c r="I22" s="89"/>
      <c r="J22" s="80"/>
    </row>
    <row r="23" spans="1:10">
      <c r="A23" s="89"/>
      <c r="B23" s="88"/>
      <c r="C23" s="170" t="s">
        <v>23</v>
      </c>
      <c r="D23" s="138"/>
      <c r="E23" s="171" t="s">
        <v>21</v>
      </c>
      <c r="F23" s="171" t="s">
        <v>21</v>
      </c>
      <c r="G23" s="172" t="s">
        <v>21</v>
      </c>
      <c r="H23" s="169" t="s">
        <v>21</v>
      </c>
      <c r="I23" s="89"/>
      <c r="J23" s="80"/>
    </row>
    <row r="24" spans="1:10">
      <c r="A24" s="89"/>
      <c r="B24" s="88" t="s">
        <v>21</v>
      </c>
      <c r="C24" s="170" t="s">
        <v>24</v>
      </c>
      <c r="D24" s="138"/>
      <c r="E24" s="171" t="s">
        <v>21</v>
      </c>
      <c r="F24" s="171" t="s">
        <v>21</v>
      </c>
      <c r="G24" s="172" t="s">
        <v>21</v>
      </c>
      <c r="H24" s="169" t="s">
        <v>21</v>
      </c>
      <c r="I24" s="89"/>
      <c r="J24" s="80"/>
    </row>
    <row r="25" spans="1:10">
      <c r="A25" s="89"/>
      <c r="B25" s="88" t="s">
        <v>21</v>
      </c>
      <c r="C25" s="170" t="s">
        <v>25</v>
      </c>
      <c r="D25" s="138"/>
      <c r="E25" s="171" t="s">
        <v>21</v>
      </c>
      <c r="F25" s="171" t="s">
        <v>21</v>
      </c>
      <c r="G25" s="172" t="s">
        <v>21</v>
      </c>
      <c r="H25" s="169" t="s">
        <v>21</v>
      </c>
      <c r="I25" s="89"/>
      <c r="J25" s="80"/>
    </row>
    <row r="26" spans="1:10">
      <c r="A26" s="89"/>
      <c r="B26" s="88" t="s">
        <v>21</v>
      </c>
      <c r="C26" s="170" t="s">
        <v>26</v>
      </c>
      <c r="D26" s="138"/>
      <c r="E26" s="171" t="s">
        <v>21</v>
      </c>
      <c r="F26" s="171" t="s">
        <v>21</v>
      </c>
      <c r="G26" s="172" t="s">
        <v>21</v>
      </c>
      <c r="H26" s="169" t="s">
        <v>21</v>
      </c>
      <c r="I26" s="89"/>
      <c r="J26" s="80"/>
    </row>
    <row r="27" spans="1:10">
      <c r="A27" s="89"/>
      <c r="B27" s="88" t="s">
        <v>21</v>
      </c>
      <c r="C27" s="170" t="s">
        <v>27</v>
      </c>
      <c r="D27" s="138"/>
      <c r="E27" s="173">
        <f>IFERROR((D23*D24)/D25, 0)</f>
        <v>0</v>
      </c>
      <c r="F27" s="173">
        <f>IFERROR((D23*D26)/D27,0)</f>
        <v>0</v>
      </c>
      <c r="G27" s="172" t="s">
        <v>21</v>
      </c>
      <c r="H27" s="169" t="s">
        <v>21</v>
      </c>
      <c r="I27" s="89"/>
      <c r="J27" s="89"/>
    </row>
    <row r="28" spans="1:10">
      <c r="A28" s="89"/>
      <c r="B28" s="88" t="s">
        <v>21</v>
      </c>
      <c r="C28" s="87" t="s">
        <v>22</v>
      </c>
      <c r="D28" s="161"/>
      <c r="E28" s="162"/>
      <c r="F28" s="162"/>
      <c r="G28" s="163"/>
      <c r="H28" s="169" t="s">
        <v>21</v>
      </c>
      <c r="I28" s="89"/>
      <c r="J28" s="80"/>
    </row>
    <row r="29" spans="1:10">
      <c r="A29" s="89"/>
      <c r="B29" s="88" t="s">
        <v>21</v>
      </c>
      <c r="C29" s="170" t="s">
        <v>23</v>
      </c>
      <c r="D29" s="138"/>
      <c r="E29" s="171" t="s">
        <v>21</v>
      </c>
      <c r="F29" s="171" t="s">
        <v>21</v>
      </c>
      <c r="G29" s="172" t="s">
        <v>21</v>
      </c>
      <c r="H29" s="169" t="s">
        <v>21</v>
      </c>
      <c r="I29" s="89"/>
      <c r="J29" s="80"/>
    </row>
    <row r="30" spans="1:10">
      <c r="A30" s="89"/>
      <c r="B30" s="88" t="s">
        <v>21</v>
      </c>
      <c r="C30" s="170" t="s">
        <v>24</v>
      </c>
      <c r="D30" s="138"/>
      <c r="E30" s="171" t="s">
        <v>21</v>
      </c>
      <c r="F30" s="171" t="s">
        <v>21</v>
      </c>
      <c r="G30" s="172" t="s">
        <v>21</v>
      </c>
      <c r="H30" s="169" t="s">
        <v>21</v>
      </c>
      <c r="I30" s="89"/>
      <c r="J30" s="80"/>
    </row>
    <row r="31" spans="1:10">
      <c r="A31" s="89"/>
      <c r="B31" s="88" t="s">
        <v>21</v>
      </c>
      <c r="C31" s="170" t="s">
        <v>25</v>
      </c>
      <c r="D31" s="138"/>
      <c r="E31" s="171" t="s">
        <v>21</v>
      </c>
      <c r="F31" s="171" t="s">
        <v>21</v>
      </c>
      <c r="G31" s="172" t="s">
        <v>21</v>
      </c>
      <c r="H31" s="169" t="s">
        <v>21</v>
      </c>
      <c r="I31" s="89"/>
      <c r="J31" s="80"/>
    </row>
    <row r="32" spans="1:10">
      <c r="A32" s="89"/>
      <c r="B32" s="88" t="s">
        <v>21</v>
      </c>
      <c r="C32" s="170" t="s">
        <v>26</v>
      </c>
      <c r="D32" s="138"/>
      <c r="E32" s="171" t="s">
        <v>21</v>
      </c>
      <c r="F32" s="171" t="s">
        <v>21</v>
      </c>
      <c r="G32" s="172" t="s">
        <v>21</v>
      </c>
      <c r="H32" s="169" t="s">
        <v>21</v>
      </c>
      <c r="I32" s="89"/>
      <c r="J32" s="80"/>
    </row>
    <row r="33" spans="1:10">
      <c r="A33" s="89"/>
      <c r="B33" s="88" t="s">
        <v>21</v>
      </c>
      <c r="C33" s="170" t="s">
        <v>27</v>
      </c>
      <c r="D33" s="138"/>
      <c r="E33" s="173">
        <f>IFERROR((D29*D30)/D31, 0)</f>
        <v>0</v>
      </c>
      <c r="F33" s="173">
        <f>IFERROR((D29*D32)/D33,0)</f>
        <v>0</v>
      </c>
      <c r="G33" s="172" t="s">
        <v>21</v>
      </c>
      <c r="H33" s="169" t="s">
        <v>21</v>
      </c>
      <c r="I33" s="89"/>
      <c r="J33" s="89"/>
    </row>
    <row r="34" spans="1:10">
      <c r="A34" s="89"/>
      <c r="B34" s="88" t="s">
        <v>21</v>
      </c>
      <c r="C34" s="87" t="s">
        <v>22</v>
      </c>
      <c r="D34" s="161"/>
      <c r="E34" s="162"/>
      <c r="F34" s="162"/>
      <c r="G34" s="163"/>
      <c r="H34" s="169" t="s">
        <v>21</v>
      </c>
      <c r="I34" s="89"/>
      <c r="J34" s="80"/>
    </row>
    <row r="35" spans="1:10">
      <c r="A35" s="89"/>
      <c r="B35" s="88" t="s">
        <v>21</v>
      </c>
      <c r="C35" s="170" t="s">
        <v>23</v>
      </c>
      <c r="D35" s="138"/>
      <c r="E35" s="171" t="s">
        <v>21</v>
      </c>
      <c r="F35" s="171" t="s">
        <v>21</v>
      </c>
      <c r="G35" s="172" t="s">
        <v>21</v>
      </c>
      <c r="H35" s="169" t="s">
        <v>21</v>
      </c>
      <c r="I35" s="89"/>
      <c r="J35" s="80"/>
    </row>
    <row r="36" spans="1:10">
      <c r="A36" s="89"/>
      <c r="B36" s="88" t="s">
        <v>21</v>
      </c>
      <c r="C36" s="170" t="s">
        <v>24</v>
      </c>
      <c r="D36" s="138"/>
      <c r="E36" s="171" t="s">
        <v>21</v>
      </c>
      <c r="F36" s="171" t="s">
        <v>21</v>
      </c>
      <c r="G36" s="172" t="s">
        <v>21</v>
      </c>
      <c r="H36" s="169" t="s">
        <v>21</v>
      </c>
      <c r="I36" s="89"/>
      <c r="J36" s="80"/>
    </row>
    <row r="37" spans="1:10">
      <c r="A37" s="89"/>
      <c r="B37" s="88" t="s">
        <v>21</v>
      </c>
      <c r="C37" s="170" t="s">
        <v>25</v>
      </c>
      <c r="D37" s="138"/>
      <c r="E37" s="171" t="s">
        <v>21</v>
      </c>
      <c r="F37" s="171" t="s">
        <v>21</v>
      </c>
      <c r="G37" s="172" t="s">
        <v>21</v>
      </c>
      <c r="H37" s="169" t="s">
        <v>21</v>
      </c>
      <c r="I37" s="89"/>
      <c r="J37" s="80"/>
    </row>
    <row r="38" spans="1:10">
      <c r="A38" s="89"/>
      <c r="B38" s="88" t="s">
        <v>21</v>
      </c>
      <c r="C38" s="170" t="s">
        <v>26</v>
      </c>
      <c r="D38" s="138"/>
      <c r="E38" s="171" t="s">
        <v>21</v>
      </c>
      <c r="F38" s="171" t="s">
        <v>21</v>
      </c>
      <c r="G38" s="172" t="s">
        <v>21</v>
      </c>
      <c r="H38" s="169" t="s">
        <v>21</v>
      </c>
      <c r="I38" s="89"/>
      <c r="J38" s="80"/>
    </row>
    <row r="39" spans="1:10">
      <c r="A39" s="89"/>
      <c r="B39" s="88" t="s">
        <v>21</v>
      </c>
      <c r="C39" s="170" t="s">
        <v>27</v>
      </c>
      <c r="D39" s="138"/>
      <c r="E39" s="173">
        <f>IFERROR((D35*D36)/D37, 0)</f>
        <v>0</v>
      </c>
      <c r="F39" s="173">
        <f>IFERROR((D35*D38)/D39,0)</f>
        <v>0</v>
      </c>
      <c r="G39" s="172" t="s">
        <v>21</v>
      </c>
      <c r="H39" s="169" t="s">
        <v>21</v>
      </c>
      <c r="I39" s="89"/>
      <c r="J39" s="89"/>
    </row>
    <row r="40" spans="1:10">
      <c r="A40" s="89"/>
      <c r="B40" s="88" t="s">
        <v>21</v>
      </c>
      <c r="C40" s="87" t="s">
        <v>22</v>
      </c>
      <c r="D40" s="174" t="s">
        <v>21</v>
      </c>
      <c r="E40" s="175"/>
      <c r="F40" s="175"/>
      <c r="G40" s="176"/>
      <c r="H40" s="169" t="s">
        <v>21</v>
      </c>
      <c r="I40" s="89"/>
      <c r="J40" s="80"/>
    </row>
    <row r="41" spans="1:10">
      <c r="A41" s="89"/>
      <c r="B41" s="88" t="s">
        <v>21</v>
      </c>
      <c r="C41" s="170" t="s">
        <v>23</v>
      </c>
      <c r="D41" s="138"/>
      <c r="E41" s="171" t="s">
        <v>21</v>
      </c>
      <c r="F41" s="171" t="s">
        <v>21</v>
      </c>
      <c r="G41" s="172" t="s">
        <v>21</v>
      </c>
      <c r="H41" s="169" t="s">
        <v>21</v>
      </c>
      <c r="I41" s="89"/>
      <c r="J41" s="80"/>
    </row>
    <row r="42" spans="1:10">
      <c r="A42" s="89"/>
      <c r="B42" s="88" t="s">
        <v>21</v>
      </c>
      <c r="C42" s="170" t="s">
        <v>24</v>
      </c>
      <c r="D42" s="138"/>
      <c r="E42" s="171" t="s">
        <v>21</v>
      </c>
      <c r="F42" s="171" t="s">
        <v>21</v>
      </c>
      <c r="G42" s="172" t="s">
        <v>21</v>
      </c>
      <c r="H42" s="169" t="s">
        <v>21</v>
      </c>
      <c r="I42" s="89"/>
      <c r="J42" s="80"/>
    </row>
    <row r="43" spans="1:10">
      <c r="A43" s="89"/>
      <c r="B43" s="88" t="s">
        <v>21</v>
      </c>
      <c r="C43" s="170" t="s">
        <v>25</v>
      </c>
      <c r="D43" s="138"/>
      <c r="E43" s="171" t="s">
        <v>21</v>
      </c>
      <c r="F43" s="171" t="s">
        <v>21</v>
      </c>
      <c r="G43" s="172" t="s">
        <v>21</v>
      </c>
      <c r="H43" s="169" t="s">
        <v>21</v>
      </c>
      <c r="I43" s="89"/>
      <c r="J43" s="80"/>
    </row>
    <row r="44" spans="1:10">
      <c r="A44" s="89"/>
      <c r="B44" s="88" t="s">
        <v>21</v>
      </c>
      <c r="C44" s="170" t="s">
        <v>26</v>
      </c>
      <c r="D44" s="138"/>
      <c r="E44" s="171" t="s">
        <v>21</v>
      </c>
      <c r="F44" s="171" t="s">
        <v>21</v>
      </c>
      <c r="G44" s="172" t="s">
        <v>21</v>
      </c>
      <c r="H44" s="169" t="s">
        <v>21</v>
      </c>
      <c r="I44" s="89"/>
      <c r="J44" s="80"/>
    </row>
    <row r="45" spans="1:10">
      <c r="A45" s="89"/>
      <c r="B45" s="88" t="s">
        <v>21</v>
      </c>
      <c r="C45" s="170" t="s">
        <v>27</v>
      </c>
      <c r="D45" s="138"/>
      <c r="E45" s="173">
        <f>IFERROR((D41*D42)/D43, 0)</f>
        <v>0</v>
      </c>
      <c r="F45" s="173">
        <f>IFERROR((D41*D44)/D45,0)</f>
        <v>0</v>
      </c>
      <c r="G45" s="172" t="s">
        <v>21</v>
      </c>
      <c r="H45" s="169" t="s">
        <v>21</v>
      </c>
      <c r="I45" s="89"/>
      <c r="J45" s="89"/>
    </row>
    <row r="46" spans="1:10">
      <c r="A46" s="89"/>
      <c r="B46" s="88" t="s">
        <v>21</v>
      </c>
      <c r="C46" s="87" t="s">
        <v>22</v>
      </c>
      <c r="D46" s="145"/>
      <c r="E46" s="177"/>
      <c r="F46" s="177"/>
      <c r="G46" s="178"/>
      <c r="H46" s="169" t="s">
        <v>21</v>
      </c>
      <c r="I46" s="89"/>
      <c r="J46" s="80"/>
    </row>
    <row r="47" spans="1:10">
      <c r="A47" s="89"/>
      <c r="B47" s="88" t="s">
        <v>21</v>
      </c>
      <c r="C47" s="170" t="s">
        <v>23</v>
      </c>
      <c r="D47" s="138"/>
      <c r="E47" s="171" t="s">
        <v>21</v>
      </c>
      <c r="F47" s="171" t="s">
        <v>21</v>
      </c>
      <c r="G47" s="172" t="s">
        <v>21</v>
      </c>
      <c r="H47" s="169" t="s">
        <v>21</v>
      </c>
      <c r="I47" s="89"/>
      <c r="J47" s="80"/>
    </row>
    <row r="48" spans="1:10">
      <c r="A48" s="89"/>
      <c r="B48" s="88" t="s">
        <v>21</v>
      </c>
      <c r="C48" s="170" t="s">
        <v>24</v>
      </c>
      <c r="D48" s="138"/>
      <c r="E48" s="171" t="s">
        <v>21</v>
      </c>
      <c r="F48" s="171" t="s">
        <v>21</v>
      </c>
      <c r="G48" s="172" t="s">
        <v>21</v>
      </c>
      <c r="H48" s="169" t="s">
        <v>21</v>
      </c>
      <c r="I48" s="89"/>
      <c r="J48" s="80"/>
    </row>
    <row r="49" spans="1:10">
      <c r="A49" s="89"/>
      <c r="B49" s="88" t="s">
        <v>21</v>
      </c>
      <c r="C49" s="170" t="s">
        <v>25</v>
      </c>
      <c r="D49" s="138"/>
      <c r="E49" s="171" t="s">
        <v>21</v>
      </c>
      <c r="F49" s="171" t="s">
        <v>21</v>
      </c>
      <c r="G49" s="172" t="s">
        <v>21</v>
      </c>
      <c r="H49" s="169" t="s">
        <v>21</v>
      </c>
      <c r="I49" s="89"/>
      <c r="J49" s="80"/>
    </row>
    <row r="50" spans="1:10">
      <c r="A50" s="89"/>
      <c r="B50" s="88" t="s">
        <v>21</v>
      </c>
      <c r="C50" s="170" t="s">
        <v>26</v>
      </c>
      <c r="D50" s="138"/>
      <c r="E50" s="171" t="s">
        <v>21</v>
      </c>
      <c r="F50" s="171" t="s">
        <v>21</v>
      </c>
      <c r="G50" s="172" t="s">
        <v>21</v>
      </c>
      <c r="H50" s="169" t="s">
        <v>21</v>
      </c>
      <c r="I50" s="89"/>
      <c r="J50" s="80"/>
    </row>
    <row r="51" spans="1:10">
      <c r="A51" s="89"/>
      <c r="B51" s="88" t="s">
        <v>21</v>
      </c>
      <c r="C51" s="170" t="s">
        <v>27</v>
      </c>
      <c r="D51" s="138"/>
      <c r="E51" s="173">
        <f>IFERROR((D47*D48)/D49, 0)</f>
        <v>0</v>
      </c>
      <c r="F51" s="173">
        <f>IFERROR((D47*D50)/D51,0)</f>
        <v>0</v>
      </c>
      <c r="G51" s="172" t="s">
        <v>21</v>
      </c>
      <c r="H51" s="169" t="s">
        <v>21</v>
      </c>
      <c r="I51" s="89"/>
      <c r="J51" s="89"/>
    </row>
    <row r="52" spans="1:10">
      <c r="B52" s="54"/>
      <c r="C52" s="84" t="s">
        <v>28</v>
      </c>
      <c r="D52" s="5"/>
      <c r="E52" s="8">
        <f>E27+E33+E39+E45+E51</f>
        <v>0</v>
      </c>
      <c r="F52" s="8">
        <f>F27+F33+F39+F45+F51</f>
        <v>0</v>
      </c>
      <c r="G52" s="40"/>
      <c r="H52" s="32"/>
      <c r="J52" s="9"/>
    </row>
    <row r="53" spans="1:10">
      <c r="B53" s="54"/>
      <c r="C53" s="78" t="s">
        <v>29</v>
      </c>
      <c r="D53" s="79"/>
      <c r="E53" s="1"/>
      <c r="F53" s="1"/>
      <c r="G53" s="12"/>
      <c r="H53" s="32"/>
    </row>
    <row r="54" spans="1:10">
      <c r="B54" s="54"/>
      <c r="C54" s="179" t="s">
        <v>30</v>
      </c>
      <c r="D54" s="90"/>
      <c r="E54" s="10"/>
      <c r="F54" s="4"/>
      <c r="G54" s="11"/>
      <c r="H54" s="32"/>
    </row>
    <row r="55" spans="1:10">
      <c r="B55" s="54"/>
      <c r="C55" s="91" t="s">
        <v>31</v>
      </c>
      <c r="D55" s="139"/>
      <c r="E55" s="92"/>
      <c r="F55" s="93"/>
      <c r="G55" s="11"/>
      <c r="H55" s="32"/>
    </row>
    <row r="56" spans="1:10">
      <c r="B56" s="54"/>
      <c r="C56" s="91" t="s">
        <v>32</v>
      </c>
      <c r="D56" s="139"/>
      <c r="E56" s="47">
        <f>D55*D56</f>
        <v>0</v>
      </c>
      <c r="F56" s="4">
        <f>D55*D56</f>
        <v>0</v>
      </c>
      <c r="G56" s="11"/>
      <c r="H56" s="32"/>
    </row>
    <row r="57" spans="1:10">
      <c r="B57" s="54"/>
      <c r="C57" s="179" t="s">
        <v>33</v>
      </c>
      <c r="D57" s="90"/>
      <c r="E57" s="82"/>
      <c r="F57" s="93"/>
      <c r="G57" s="11"/>
      <c r="H57" s="32"/>
    </row>
    <row r="58" spans="1:10">
      <c r="B58" s="54"/>
      <c r="C58" s="91" t="s">
        <v>31</v>
      </c>
      <c r="D58" s="139"/>
      <c r="E58" s="92"/>
      <c r="F58" s="93"/>
      <c r="G58" s="11"/>
      <c r="H58" s="32"/>
    </row>
    <row r="59" spans="1:10">
      <c r="B59" s="54"/>
      <c r="C59" s="91" t="s">
        <v>34</v>
      </c>
      <c r="D59" s="139"/>
      <c r="E59" s="47"/>
      <c r="F59" s="93"/>
      <c r="G59" s="11">
        <f>D58*D59</f>
        <v>0</v>
      </c>
      <c r="H59" s="32"/>
    </row>
    <row r="60" spans="1:10">
      <c r="B60" s="54"/>
      <c r="C60" s="78" t="s">
        <v>35</v>
      </c>
      <c r="D60" s="79"/>
      <c r="E60" s="1"/>
      <c r="F60" s="1"/>
      <c r="G60" s="12"/>
      <c r="H60" s="32"/>
    </row>
    <row r="61" spans="1:10">
      <c r="B61" s="54"/>
      <c r="C61" s="94" t="s">
        <v>36</v>
      </c>
      <c r="D61" s="139"/>
      <c r="E61" s="92"/>
      <c r="F61" s="93"/>
      <c r="G61" s="11"/>
      <c r="H61" s="32"/>
      <c r="I61" s="80"/>
      <c r="J61" s="9"/>
    </row>
    <row r="62" spans="1:10">
      <c r="B62" s="54"/>
      <c r="C62" s="94" t="s">
        <v>37</v>
      </c>
      <c r="D62" s="93"/>
      <c r="E62" s="92"/>
      <c r="F62" s="93"/>
      <c r="G62" s="139"/>
      <c r="H62" s="32"/>
      <c r="I62" s="80"/>
      <c r="J62" s="9"/>
    </row>
    <row r="63" spans="1:10">
      <c r="B63" s="54"/>
      <c r="C63" s="81" t="s">
        <v>38</v>
      </c>
      <c r="D63" s="139"/>
      <c r="E63" s="92">
        <f>SUM(D61:D63)</f>
        <v>0</v>
      </c>
      <c r="F63" s="93">
        <f>SUM(D61:D63)</f>
        <v>0</v>
      </c>
      <c r="G63" s="11"/>
      <c r="H63" s="32"/>
      <c r="I63" s="80"/>
      <c r="J63" s="9"/>
    </row>
    <row r="64" spans="1:10">
      <c r="B64" s="54"/>
      <c r="C64" s="86" t="s">
        <v>39</v>
      </c>
      <c r="D64" s="79"/>
      <c r="E64" s="7"/>
      <c r="F64" s="1"/>
      <c r="G64" s="12"/>
      <c r="H64" s="32"/>
      <c r="J64" s="2"/>
    </row>
    <row r="65" spans="1:10">
      <c r="A65" s="89"/>
      <c r="B65" s="88" t="s">
        <v>21</v>
      </c>
      <c r="C65" s="87" t="s">
        <v>40</v>
      </c>
      <c r="D65" s="149"/>
      <c r="E65" s="149"/>
      <c r="F65" s="149"/>
      <c r="G65" s="149"/>
      <c r="H65" s="169" t="s">
        <v>21</v>
      </c>
      <c r="I65" s="89"/>
      <c r="J65" s="80"/>
    </row>
    <row r="66" spans="1:10">
      <c r="A66" s="89"/>
      <c r="B66" s="88" t="s">
        <v>21</v>
      </c>
      <c r="C66" s="180" t="s">
        <v>41</v>
      </c>
      <c r="D66" s="138"/>
      <c r="E66" s="181">
        <f>D66</f>
        <v>0</v>
      </c>
      <c r="F66" s="181">
        <f>D66</f>
        <v>0</v>
      </c>
      <c r="G66" s="172" t="s">
        <v>21</v>
      </c>
      <c r="H66" s="169" t="s">
        <v>21</v>
      </c>
      <c r="I66" s="89"/>
      <c r="J66" s="80"/>
    </row>
    <row r="67" spans="1:10">
      <c r="A67" s="89"/>
      <c r="B67" s="88"/>
      <c r="C67" s="180" t="s">
        <v>42</v>
      </c>
      <c r="D67" s="138"/>
      <c r="E67" s="181" t="e">
        <f>D67/(D7+F7)</f>
        <v>#DIV/0!</v>
      </c>
      <c r="F67" s="181" t="e">
        <f>D67/(D7+F7)</f>
        <v>#DIV/0!</v>
      </c>
      <c r="G67" s="172"/>
      <c r="H67" s="169"/>
      <c r="I67" s="89"/>
      <c r="J67" s="80"/>
    </row>
    <row r="68" spans="1:10">
      <c r="A68" s="89"/>
      <c r="B68" s="88" t="s">
        <v>21</v>
      </c>
      <c r="C68" s="87" t="s">
        <v>40</v>
      </c>
      <c r="D68" s="149"/>
      <c r="E68" s="149"/>
      <c r="F68" s="149"/>
      <c r="G68" s="149"/>
      <c r="H68" s="169" t="s">
        <v>21</v>
      </c>
      <c r="I68" s="89"/>
      <c r="J68" s="80"/>
    </row>
    <row r="69" spans="1:10">
      <c r="A69" s="89"/>
      <c r="B69" s="88" t="s">
        <v>21</v>
      </c>
      <c r="C69" s="180" t="s">
        <v>41</v>
      </c>
      <c r="D69" s="138"/>
      <c r="E69" s="181">
        <f>D69</f>
        <v>0</v>
      </c>
      <c r="F69" s="181">
        <f>D69</f>
        <v>0</v>
      </c>
      <c r="G69" s="172" t="s">
        <v>21</v>
      </c>
      <c r="H69" s="169" t="s">
        <v>21</v>
      </c>
      <c r="I69" s="89"/>
      <c r="J69" s="80"/>
    </row>
    <row r="70" spans="1:10">
      <c r="A70" s="89"/>
      <c r="B70" s="88"/>
      <c r="C70" s="180" t="s">
        <v>42</v>
      </c>
      <c r="D70" s="138"/>
      <c r="E70" s="181" t="e">
        <f>D70/(D7+F7)</f>
        <v>#DIV/0!</v>
      </c>
      <c r="F70" s="181" t="e">
        <f>D70/(D7+F7)</f>
        <v>#DIV/0!</v>
      </c>
      <c r="G70" s="172"/>
      <c r="H70" s="169"/>
      <c r="I70" s="89"/>
      <c r="J70" s="80"/>
    </row>
    <row r="71" spans="1:10">
      <c r="A71" s="89"/>
      <c r="B71" s="88" t="s">
        <v>21</v>
      </c>
      <c r="C71" s="87" t="s">
        <v>40</v>
      </c>
      <c r="D71" s="149"/>
      <c r="E71" s="149"/>
      <c r="F71" s="149"/>
      <c r="G71" s="149"/>
      <c r="H71" s="169" t="s">
        <v>21</v>
      </c>
      <c r="I71" s="89"/>
      <c r="J71" s="80"/>
    </row>
    <row r="72" spans="1:10">
      <c r="A72" s="89"/>
      <c r="B72" s="88" t="s">
        <v>21</v>
      </c>
      <c r="C72" s="180" t="s">
        <v>41</v>
      </c>
      <c r="D72" s="138"/>
      <c r="E72" s="181">
        <f>D72</f>
        <v>0</v>
      </c>
      <c r="F72" s="181">
        <f>D72</f>
        <v>0</v>
      </c>
      <c r="G72" s="172" t="s">
        <v>21</v>
      </c>
      <c r="H72" s="169" t="s">
        <v>21</v>
      </c>
      <c r="I72" s="89"/>
      <c r="J72" s="80"/>
    </row>
    <row r="73" spans="1:10">
      <c r="A73" s="89"/>
      <c r="B73" s="88"/>
      <c r="C73" s="180" t="s">
        <v>42</v>
      </c>
      <c r="D73" s="138"/>
      <c r="E73" s="181" t="e">
        <f>D73/(D7+F7)</f>
        <v>#DIV/0!</v>
      </c>
      <c r="F73" s="181" t="e">
        <f>D73/(D7+F7)</f>
        <v>#DIV/0!</v>
      </c>
      <c r="G73" s="172"/>
      <c r="H73" s="169"/>
      <c r="I73" s="89"/>
      <c r="J73" s="80"/>
    </row>
    <row r="74" spans="1:10">
      <c r="A74" s="89"/>
      <c r="B74" s="88" t="s">
        <v>21</v>
      </c>
      <c r="C74" s="87" t="s">
        <v>40</v>
      </c>
      <c r="D74" s="149"/>
      <c r="E74" s="149"/>
      <c r="F74" s="149"/>
      <c r="G74" s="149"/>
      <c r="H74" s="169" t="s">
        <v>21</v>
      </c>
      <c r="I74" s="89"/>
      <c r="J74" s="80"/>
    </row>
    <row r="75" spans="1:10">
      <c r="A75" s="89"/>
      <c r="B75" s="88" t="s">
        <v>21</v>
      </c>
      <c r="C75" s="180" t="s">
        <v>41</v>
      </c>
      <c r="D75" s="138"/>
      <c r="E75" s="181">
        <f>D75</f>
        <v>0</v>
      </c>
      <c r="F75" s="181">
        <f>D75</f>
        <v>0</v>
      </c>
      <c r="G75" s="172" t="s">
        <v>21</v>
      </c>
      <c r="H75" s="169" t="s">
        <v>21</v>
      </c>
      <c r="I75" s="89"/>
      <c r="J75" s="80"/>
    </row>
    <row r="76" spans="1:10">
      <c r="A76" s="89"/>
      <c r="B76" s="88"/>
      <c r="C76" s="180" t="s">
        <v>42</v>
      </c>
      <c r="D76" s="138"/>
      <c r="E76" s="181" t="e">
        <f>D76/(D7+F7)</f>
        <v>#DIV/0!</v>
      </c>
      <c r="F76" s="181" t="e">
        <f>D76/(D7+F7)</f>
        <v>#DIV/0!</v>
      </c>
      <c r="G76" s="172"/>
      <c r="H76" s="169"/>
      <c r="I76" s="89"/>
      <c r="J76" s="80"/>
    </row>
    <row r="77" spans="1:10">
      <c r="A77" s="89"/>
      <c r="B77" s="88" t="s">
        <v>21</v>
      </c>
      <c r="C77" s="87" t="s">
        <v>40</v>
      </c>
      <c r="D77" s="149"/>
      <c r="E77" s="149"/>
      <c r="F77" s="149"/>
      <c r="G77" s="149"/>
      <c r="H77" s="169" t="s">
        <v>21</v>
      </c>
      <c r="I77" s="89"/>
      <c r="J77" s="80"/>
    </row>
    <row r="78" spans="1:10">
      <c r="A78" s="89"/>
      <c r="B78" s="88" t="s">
        <v>21</v>
      </c>
      <c r="C78" s="180" t="s">
        <v>41</v>
      </c>
      <c r="D78" s="138"/>
      <c r="E78" s="181">
        <f>D78</f>
        <v>0</v>
      </c>
      <c r="F78" s="181">
        <f>D78</f>
        <v>0</v>
      </c>
      <c r="G78" s="172" t="s">
        <v>21</v>
      </c>
      <c r="H78" s="169" t="s">
        <v>21</v>
      </c>
      <c r="I78" s="89"/>
      <c r="J78" s="80"/>
    </row>
    <row r="79" spans="1:10">
      <c r="A79" s="89"/>
      <c r="B79" s="88"/>
      <c r="C79" s="180" t="s">
        <v>42</v>
      </c>
      <c r="D79" s="182"/>
      <c r="E79" s="181" t="e">
        <f>D79/(D7+F7)</f>
        <v>#DIV/0!</v>
      </c>
      <c r="F79" s="181" t="e">
        <f>D79/(D7+F7)</f>
        <v>#DIV/0!</v>
      </c>
      <c r="G79" s="172"/>
      <c r="H79" s="169"/>
      <c r="I79" s="89"/>
      <c r="J79" s="80"/>
    </row>
    <row r="80" spans="1:10">
      <c r="A80" s="89"/>
      <c r="B80" s="88" t="s">
        <v>21</v>
      </c>
      <c r="C80" s="87" t="s">
        <v>40</v>
      </c>
      <c r="D80" s="149"/>
      <c r="E80" s="149"/>
      <c r="F80" s="149"/>
      <c r="G80" s="149"/>
      <c r="H80" s="169" t="s">
        <v>21</v>
      </c>
      <c r="I80" s="89"/>
      <c r="J80" s="80"/>
    </row>
    <row r="81" spans="1:10">
      <c r="A81" s="89"/>
      <c r="B81" s="88" t="s">
        <v>21</v>
      </c>
      <c r="C81" s="180" t="s">
        <v>41</v>
      </c>
      <c r="D81" s="183"/>
      <c r="E81" s="181">
        <f>D81</f>
        <v>0</v>
      </c>
      <c r="F81" s="181">
        <f>D81</f>
        <v>0</v>
      </c>
      <c r="G81" s="172" t="s">
        <v>21</v>
      </c>
      <c r="H81" s="169" t="s">
        <v>21</v>
      </c>
      <c r="I81" s="89"/>
      <c r="J81" s="80"/>
    </row>
    <row r="82" spans="1:10">
      <c r="A82" s="89"/>
      <c r="B82" s="88"/>
      <c r="C82" s="180" t="s">
        <v>42</v>
      </c>
      <c r="D82" s="138"/>
      <c r="E82" s="181" t="e">
        <f>D82/(D7+F7)</f>
        <v>#DIV/0!</v>
      </c>
      <c r="F82" s="181" t="e">
        <f>D82/(D7+F7)</f>
        <v>#DIV/0!</v>
      </c>
      <c r="G82" s="172"/>
      <c r="H82" s="169"/>
      <c r="I82" s="89"/>
      <c r="J82" s="80"/>
    </row>
    <row r="83" spans="1:10">
      <c r="A83" s="89"/>
      <c r="B83" s="88" t="s">
        <v>21</v>
      </c>
      <c r="C83" s="87" t="s">
        <v>40</v>
      </c>
      <c r="D83" s="149"/>
      <c r="E83" s="149"/>
      <c r="F83" s="149"/>
      <c r="G83" s="149"/>
      <c r="H83" s="169" t="s">
        <v>21</v>
      </c>
      <c r="I83" s="89"/>
      <c r="J83" s="80"/>
    </row>
    <row r="84" spans="1:10">
      <c r="A84" s="89"/>
      <c r="B84" s="88" t="s">
        <v>21</v>
      </c>
      <c r="C84" s="180" t="s">
        <v>41</v>
      </c>
      <c r="D84" s="138"/>
      <c r="E84" s="181">
        <f>D84</f>
        <v>0</v>
      </c>
      <c r="F84" s="181">
        <f>D84</f>
        <v>0</v>
      </c>
      <c r="G84" s="172" t="s">
        <v>21</v>
      </c>
      <c r="H84" s="169" t="s">
        <v>21</v>
      </c>
      <c r="I84" s="89"/>
      <c r="J84" s="80"/>
    </row>
    <row r="85" spans="1:10">
      <c r="A85" s="89"/>
      <c r="B85" s="88"/>
      <c r="C85" s="180" t="s">
        <v>42</v>
      </c>
      <c r="D85" s="138"/>
      <c r="E85" s="181" t="e">
        <f>D85/(D7+F7)</f>
        <v>#DIV/0!</v>
      </c>
      <c r="F85" s="181" t="e">
        <f>D85/(D7+F7)</f>
        <v>#DIV/0!</v>
      </c>
      <c r="G85" s="172"/>
      <c r="H85" s="169"/>
      <c r="I85" s="89"/>
      <c r="J85" s="80"/>
    </row>
    <row r="86" spans="1:10">
      <c r="B86" s="54"/>
      <c r="C86" s="84" t="s">
        <v>43</v>
      </c>
      <c r="D86" s="5"/>
      <c r="E86" s="8" t="e">
        <f>E66+E67+E69+E70+E72+E73+E75+E76+E78+E79+E81+E82+E84+E85</f>
        <v>#DIV/0!</v>
      </c>
      <c r="F86" s="8" t="e">
        <f>F66+F67+F69+F70+F72+F73+F75+F76+F78+F79+F81+F82+F84+F85</f>
        <v>#DIV/0!</v>
      </c>
      <c r="G86" s="40"/>
      <c r="H86" s="32"/>
      <c r="J86" s="9"/>
    </row>
    <row r="87" spans="1:10">
      <c r="B87" s="54"/>
      <c r="C87" s="78" t="s">
        <v>44</v>
      </c>
      <c r="D87" s="79"/>
      <c r="E87" s="7"/>
      <c r="F87" s="1"/>
      <c r="G87" s="12"/>
      <c r="H87" s="32"/>
    </row>
    <row r="88" spans="1:10">
      <c r="B88" s="54"/>
      <c r="C88" s="81" t="s">
        <v>45</v>
      </c>
      <c r="D88" s="82"/>
      <c r="E88" s="82"/>
      <c r="F88" s="4"/>
      <c r="G88" s="139"/>
      <c r="H88" s="32"/>
    </row>
    <row r="89" spans="1:10" ht="15.75" customHeight="1">
      <c r="B89" s="54"/>
      <c r="C89" s="95" t="s">
        <v>46</v>
      </c>
      <c r="D89" s="90"/>
      <c r="E89" s="82"/>
      <c r="F89" s="93"/>
      <c r="G89" s="139"/>
      <c r="H89" s="32"/>
    </row>
    <row r="90" spans="1:10" ht="15.75" customHeight="1">
      <c r="B90" s="54"/>
      <c r="C90" s="95" t="s">
        <v>47</v>
      </c>
      <c r="D90" s="90"/>
      <c r="E90" s="82"/>
      <c r="F90" s="93"/>
      <c r="G90" s="139"/>
      <c r="H90" s="32"/>
    </row>
    <row r="91" spans="1:10" ht="15.75" customHeight="1">
      <c r="B91" s="54"/>
      <c r="C91" s="95" t="s">
        <v>48</v>
      </c>
      <c r="D91" s="139"/>
      <c r="E91" s="92"/>
      <c r="F91" s="93"/>
      <c r="G91" s="11"/>
      <c r="H91" s="32"/>
    </row>
    <row r="92" spans="1:10" ht="15.75" customHeight="1">
      <c r="B92" s="54"/>
      <c r="C92" s="84" t="s">
        <v>49</v>
      </c>
      <c r="D92" s="5"/>
      <c r="E92" s="6">
        <f>SUM(D88:D91)</f>
        <v>0</v>
      </c>
      <c r="F92" s="6">
        <f>SUM(D88:D91)</f>
        <v>0</v>
      </c>
      <c r="G92" s="40">
        <f>SUM(G88:G91)</f>
        <v>0</v>
      </c>
      <c r="H92" s="32"/>
    </row>
    <row r="93" spans="1:10" ht="15.75" customHeight="1">
      <c r="B93" s="54"/>
      <c r="C93" s="96" t="s">
        <v>50</v>
      </c>
      <c r="D93" s="97"/>
      <c r="E93" s="13" t="e">
        <f>SUM(E20,E52,E56,E63,E86,E92)</f>
        <v>#DIV/0!</v>
      </c>
      <c r="F93" s="13" t="e">
        <f>SUM(F20,F52,F56,F63,F86,F92)</f>
        <v>#DIV/0!</v>
      </c>
      <c r="G93" s="41">
        <f>SUM(G20,G52,G59,G62,G86,G92)</f>
        <v>0</v>
      </c>
      <c r="H93" s="32"/>
    </row>
    <row r="94" spans="1:10">
      <c r="B94" s="54"/>
      <c r="C94" s="78" t="s">
        <v>51</v>
      </c>
      <c r="D94" s="79"/>
      <c r="E94" s="79"/>
      <c r="F94" s="98"/>
      <c r="G94" s="12"/>
      <c r="H94" s="32"/>
    </row>
    <row r="95" spans="1:10">
      <c r="B95" s="54"/>
      <c r="C95" s="81" t="s">
        <v>52</v>
      </c>
      <c r="D95" s="139"/>
      <c r="E95" s="14"/>
      <c r="F95" s="15">
        <f>-D95</f>
        <v>0</v>
      </c>
      <c r="G95" s="42"/>
      <c r="H95" s="32"/>
    </row>
    <row r="96" spans="1:10">
      <c r="B96" s="54"/>
      <c r="C96" s="81" t="s">
        <v>53</v>
      </c>
      <c r="D96" s="139"/>
      <c r="E96" s="14"/>
      <c r="F96" s="15">
        <f>-D96</f>
        <v>0</v>
      </c>
      <c r="G96" s="42"/>
      <c r="H96" s="32"/>
    </row>
    <row r="97" spans="2:10">
      <c r="B97" s="54"/>
      <c r="C97" s="81" t="s">
        <v>54</v>
      </c>
      <c r="D97" s="140"/>
      <c r="E97" s="36">
        <f>-D97</f>
        <v>0</v>
      </c>
      <c r="F97" s="38"/>
      <c r="G97" s="43"/>
      <c r="H97" s="32"/>
    </row>
    <row r="98" spans="2:10">
      <c r="B98" s="54"/>
      <c r="C98" s="81" t="s">
        <v>55</v>
      </c>
      <c r="D98" s="140"/>
      <c r="E98" s="36">
        <f>-D98</f>
        <v>0</v>
      </c>
      <c r="F98" s="38"/>
      <c r="G98" s="43"/>
      <c r="H98" s="32"/>
    </row>
    <row r="99" spans="2:10">
      <c r="B99" s="54"/>
      <c r="C99" s="81" t="s">
        <v>56</v>
      </c>
      <c r="D99" s="140"/>
      <c r="E99" s="36" t="str">
        <f>IF(D99="","0",-D99)</f>
        <v>0</v>
      </c>
      <c r="F99" s="99"/>
      <c r="G99" s="43"/>
      <c r="H99" s="32"/>
      <c r="J99" s="100"/>
    </row>
    <row r="100" spans="2:10">
      <c r="B100" s="54"/>
      <c r="C100" s="81" t="s">
        <v>57</v>
      </c>
      <c r="D100" s="140"/>
      <c r="E100" s="36" t="str">
        <f>IF(D100="","0",-D100)</f>
        <v>0</v>
      </c>
      <c r="F100" s="99"/>
      <c r="G100" s="43"/>
      <c r="H100" s="32"/>
    </row>
    <row r="101" spans="2:10">
      <c r="B101" s="54"/>
      <c r="C101" s="96" t="s">
        <v>58</v>
      </c>
      <c r="D101" s="97"/>
      <c r="E101" s="37">
        <f>SUM(E26,E58,E62,E91,E95:E100)</f>
        <v>0</v>
      </c>
      <c r="F101" s="37">
        <f>SUM(F26,F58,F62,F91,F95:F100)</f>
        <v>0</v>
      </c>
      <c r="G101" s="39"/>
      <c r="H101" s="32"/>
    </row>
    <row r="102" spans="2:10">
      <c r="B102" s="54"/>
      <c r="C102" s="101" t="s">
        <v>59</v>
      </c>
      <c r="D102" s="79"/>
      <c r="E102" s="102"/>
      <c r="F102" s="102" t="e">
        <f>F93+F101</f>
        <v>#DIV/0!</v>
      </c>
      <c r="G102" s="102">
        <f>G93</f>
        <v>0</v>
      </c>
      <c r="H102" s="32"/>
      <c r="I102" s="80"/>
      <c r="J102" s="2"/>
    </row>
    <row r="103" spans="2:10">
      <c r="B103" s="54"/>
      <c r="C103" s="101" t="s">
        <v>60</v>
      </c>
      <c r="D103" s="79"/>
      <c r="E103" s="102" t="e">
        <f>E93+(E97+E98)</f>
        <v>#DIV/0!</v>
      </c>
      <c r="F103" s="102"/>
      <c r="G103" s="102"/>
      <c r="H103" s="32"/>
      <c r="I103" s="80"/>
      <c r="J103" s="2"/>
    </row>
    <row r="104" spans="2:10">
      <c r="B104" s="54"/>
      <c r="C104" s="101" t="s">
        <v>61</v>
      </c>
      <c r="D104" s="79"/>
      <c r="E104" s="102" t="e">
        <f>E93+E99+E100</f>
        <v>#DIV/0!</v>
      </c>
      <c r="F104" s="102"/>
      <c r="G104" s="102"/>
      <c r="H104" s="32"/>
      <c r="I104" s="80"/>
      <c r="J104" s="2"/>
    </row>
    <row r="105" spans="2:10">
      <c r="B105" s="54"/>
      <c r="C105" s="103" t="s">
        <v>62</v>
      </c>
      <c r="D105" s="104"/>
      <c r="E105" s="105" t="e">
        <f>MAX(E103:E104)+G102</f>
        <v>#DIV/0!</v>
      </c>
      <c r="F105" s="44" t="e">
        <f>F102+G102</f>
        <v>#DIV/0!</v>
      </c>
      <c r="G105" s="45"/>
      <c r="H105" s="32"/>
    </row>
    <row r="106" spans="2:10" ht="7.5" customHeight="1" thickBot="1">
      <c r="B106" s="54"/>
      <c r="D106" s="49"/>
      <c r="E106" s="49"/>
      <c r="F106" s="49"/>
      <c r="G106" s="49"/>
      <c r="H106" s="32"/>
    </row>
    <row r="107" spans="2:10" ht="5.25" customHeight="1">
      <c r="B107" s="54"/>
      <c r="C107" s="106"/>
      <c r="D107" s="107"/>
      <c r="E107" s="16"/>
      <c r="F107" s="17"/>
      <c r="G107" s="18"/>
      <c r="H107" s="32"/>
    </row>
    <row r="108" spans="2:10">
      <c r="B108" s="54"/>
      <c r="C108" s="108" t="s">
        <v>63</v>
      </c>
      <c r="D108" s="93"/>
      <c r="E108" s="26"/>
      <c r="F108" s="4"/>
      <c r="G108" s="23"/>
      <c r="H108" s="32"/>
    </row>
    <row r="109" spans="2:10" ht="15.75" customHeight="1">
      <c r="B109" s="54"/>
      <c r="C109" s="109" t="s">
        <v>64</v>
      </c>
      <c r="D109" s="141" t="s">
        <v>65</v>
      </c>
      <c r="E109" s="157" t="s">
        <v>66</v>
      </c>
      <c r="F109" s="157"/>
      <c r="G109" s="158"/>
      <c r="H109" s="32"/>
    </row>
    <row r="110" spans="2:10">
      <c r="B110" s="54"/>
      <c r="C110" s="109" t="s">
        <v>67</v>
      </c>
      <c r="D110" s="139">
        <v>0</v>
      </c>
      <c r="E110" s="157"/>
      <c r="F110" s="157"/>
      <c r="G110" s="158"/>
      <c r="H110" s="32"/>
    </row>
    <row r="111" spans="2:10">
      <c r="B111" s="54"/>
      <c r="C111" s="109" t="s">
        <v>68</v>
      </c>
      <c r="D111" s="139"/>
      <c r="E111" s="157"/>
      <c r="F111" s="157"/>
      <c r="G111" s="158"/>
      <c r="H111" s="32"/>
    </row>
    <row r="112" spans="2:10">
      <c r="B112" s="54"/>
      <c r="C112" s="110" t="s">
        <v>69</v>
      </c>
      <c r="D112" s="139"/>
      <c r="E112" s="111"/>
      <c r="F112" s="112">
        <f>(D110*D112)+D113</f>
        <v>0</v>
      </c>
      <c r="G112" s="113"/>
      <c r="H112" s="32"/>
    </row>
    <row r="113" spans="2:8">
      <c r="B113" s="54"/>
      <c r="C113" s="110" t="s">
        <v>70</v>
      </c>
      <c r="D113" s="142">
        <v>0</v>
      </c>
      <c r="E113" s="111"/>
      <c r="F113" s="112">
        <f>(D112*D111)+D113</f>
        <v>0</v>
      </c>
      <c r="G113" s="113"/>
      <c r="H113" s="32"/>
    </row>
    <row r="114" spans="2:8">
      <c r="B114" s="54"/>
      <c r="C114" s="110" t="s">
        <v>71</v>
      </c>
      <c r="D114" s="19">
        <f>IF(D109="In-Person",F112,F113)</f>
        <v>0</v>
      </c>
      <c r="E114" s="111"/>
      <c r="F114" s="111"/>
      <c r="G114" s="113"/>
      <c r="H114" s="32"/>
    </row>
    <row r="115" spans="2:8" ht="5.25" customHeight="1">
      <c r="B115" s="54"/>
      <c r="C115" s="114"/>
      <c r="D115" s="20"/>
      <c r="E115" s="20"/>
      <c r="F115" s="115"/>
      <c r="G115" s="116"/>
      <c r="H115" s="32"/>
    </row>
    <row r="116" spans="2:8">
      <c r="B116" s="54"/>
      <c r="C116" s="108" t="s">
        <v>72</v>
      </c>
      <c r="D116" s="93"/>
      <c r="E116" s="26"/>
      <c r="F116" s="4"/>
      <c r="G116" s="23"/>
      <c r="H116" s="32"/>
    </row>
    <row r="117" spans="2:8">
      <c r="B117" s="54"/>
      <c r="C117" s="109" t="s">
        <v>64</v>
      </c>
      <c r="D117" s="141" t="s">
        <v>65</v>
      </c>
      <c r="E117" s="159" t="s">
        <v>66</v>
      </c>
      <c r="F117" s="159"/>
      <c r="G117" s="160"/>
      <c r="H117" s="32"/>
    </row>
    <row r="118" spans="2:8">
      <c r="B118" s="54"/>
      <c r="C118" s="109" t="s">
        <v>73</v>
      </c>
      <c r="D118" s="139"/>
      <c r="E118" s="159"/>
      <c r="F118" s="159"/>
      <c r="G118" s="160"/>
      <c r="H118" s="32"/>
    </row>
    <row r="119" spans="2:8">
      <c r="B119" s="54"/>
      <c r="C119" s="109" t="s">
        <v>74</v>
      </c>
      <c r="D119" s="139"/>
      <c r="E119" s="159"/>
      <c r="F119" s="159"/>
      <c r="G119" s="160"/>
      <c r="H119" s="32"/>
    </row>
    <row r="120" spans="2:8">
      <c r="B120" s="54"/>
      <c r="C120" s="110" t="s">
        <v>69</v>
      </c>
      <c r="D120" s="143"/>
      <c r="E120" s="117"/>
      <c r="F120" s="119">
        <f>(D118*D120)+D121</f>
        <v>0</v>
      </c>
      <c r="G120" s="118"/>
      <c r="H120" s="32"/>
    </row>
    <row r="121" spans="2:8">
      <c r="B121" s="54"/>
      <c r="C121" s="110" t="s">
        <v>75</v>
      </c>
      <c r="D121" s="144"/>
      <c r="E121" s="117"/>
      <c r="F121" s="119">
        <f>(D119*D120)+D121</f>
        <v>0</v>
      </c>
      <c r="G121" s="118"/>
      <c r="H121" s="32"/>
    </row>
    <row r="122" spans="2:8">
      <c r="B122" s="54"/>
      <c r="C122" s="110" t="s">
        <v>76</v>
      </c>
      <c r="D122" s="19">
        <f>IF(D117="In-Person",F120,F121)</f>
        <v>0</v>
      </c>
      <c r="E122" s="117"/>
      <c r="F122" s="117"/>
      <c r="G122" s="118"/>
      <c r="H122" s="32"/>
    </row>
    <row r="123" spans="2:8" ht="5.25" customHeight="1" thickBot="1">
      <c r="B123" s="54"/>
      <c r="C123" s="120"/>
      <c r="D123" s="21"/>
      <c r="E123" s="21"/>
      <c r="F123" s="121"/>
      <c r="G123" s="122"/>
      <c r="H123" s="32"/>
    </row>
    <row r="124" spans="2:8" ht="9" customHeight="1" thickBot="1">
      <c r="B124" s="54"/>
      <c r="C124" s="123"/>
      <c r="D124" s="22"/>
      <c r="E124" s="22"/>
      <c r="F124" s="124"/>
      <c r="G124" s="124"/>
      <c r="H124" s="32"/>
    </row>
    <row r="125" spans="2:8">
      <c r="B125" s="54"/>
      <c r="C125" s="146" t="s">
        <v>77</v>
      </c>
      <c r="D125" s="147"/>
      <c r="E125" s="147"/>
      <c r="F125" s="147"/>
      <c r="G125" s="148"/>
      <c r="H125" s="32"/>
    </row>
    <row r="126" spans="2:8">
      <c r="B126" s="54"/>
      <c r="C126" s="125" t="s">
        <v>78</v>
      </c>
      <c r="D126" s="126" t="e">
        <f>D114+F105</f>
        <v>#DIV/0!</v>
      </c>
      <c r="E126" s="164" t="s">
        <v>79</v>
      </c>
      <c r="F126" s="164"/>
      <c r="G126" s="165"/>
      <c r="H126" s="32"/>
    </row>
    <row r="127" spans="2:8" ht="16.5" thickBot="1">
      <c r="B127" s="54"/>
      <c r="C127" s="127" t="s">
        <v>80</v>
      </c>
      <c r="D127" s="128" t="e">
        <f>D122+F105</f>
        <v>#DIV/0!</v>
      </c>
      <c r="E127" s="166"/>
      <c r="F127" s="166"/>
      <c r="G127" s="167"/>
      <c r="H127" s="32"/>
    </row>
    <row r="128" spans="2:8" ht="8.25" customHeight="1" thickBot="1">
      <c r="B128" s="54"/>
      <c r="F128" s="27"/>
      <c r="G128" s="28"/>
      <c r="H128" s="32"/>
    </row>
    <row r="129" spans="2:8">
      <c r="B129" s="54"/>
      <c r="C129" s="146" t="s">
        <v>81</v>
      </c>
      <c r="D129" s="147"/>
      <c r="E129" s="147"/>
      <c r="F129" s="147"/>
      <c r="G129" s="148"/>
      <c r="H129" s="32"/>
    </row>
    <row r="130" spans="2:8" ht="15.75" customHeight="1">
      <c r="B130" s="54"/>
      <c r="C130" s="129" t="s">
        <v>82</v>
      </c>
      <c r="D130" s="126" t="e">
        <f>E103+E104</f>
        <v>#DIV/0!</v>
      </c>
      <c r="E130" s="150" t="s">
        <v>83</v>
      </c>
      <c r="F130" s="150"/>
      <c r="G130" s="151"/>
      <c r="H130" s="32"/>
    </row>
    <row r="131" spans="2:8">
      <c r="B131" s="54"/>
      <c r="C131" s="129" t="s">
        <v>84</v>
      </c>
      <c r="D131" s="126" t="e">
        <f>(F7*F102)</f>
        <v>#DIV/0!</v>
      </c>
      <c r="E131" s="150"/>
      <c r="F131" s="150"/>
      <c r="G131" s="151"/>
      <c r="H131" s="32"/>
    </row>
    <row r="132" spans="2:8" ht="16.5" thickBot="1">
      <c r="B132" s="54"/>
      <c r="C132" s="130" t="s">
        <v>85</v>
      </c>
      <c r="D132" s="131" t="e">
        <f>D131+D130</f>
        <v>#DIV/0!</v>
      </c>
      <c r="E132" s="152"/>
      <c r="F132" s="152"/>
      <c r="G132" s="153"/>
      <c r="H132" s="32"/>
    </row>
    <row r="133" spans="2:8" ht="9" customHeight="1" thickBot="1">
      <c r="B133" s="54"/>
      <c r="F133" s="27"/>
      <c r="G133" s="28"/>
      <c r="H133" s="32"/>
    </row>
    <row r="134" spans="2:8">
      <c r="B134" s="54"/>
      <c r="C134" s="146" t="s">
        <v>81</v>
      </c>
      <c r="D134" s="147"/>
      <c r="E134" s="147"/>
      <c r="F134" s="147"/>
      <c r="G134" s="148"/>
      <c r="H134" s="32"/>
    </row>
    <row r="135" spans="2:8">
      <c r="B135" s="54"/>
      <c r="C135" s="129" t="s">
        <v>82</v>
      </c>
      <c r="D135" s="126" t="e">
        <f>(E103+E104)</f>
        <v>#DIV/0!</v>
      </c>
      <c r="E135" s="150" t="s">
        <v>86</v>
      </c>
      <c r="F135" s="150"/>
      <c r="G135" s="151"/>
      <c r="H135" s="32"/>
    </row>
    <row r="136" spans="2:8">
      <c r="B136" s="54"/>
      <c r="C136" s="129" t="s">
        <v>84</v>
      </c>
      <c r="D136" s="126" t="e">
        <f>(F102 + IF(OR(ISBLANK(D114), D114 = 0), D122, D114))*F7</f>
        <v>#DIV/0!</v>
      </c>
      <c r="E136" s="150"/>
      <c r="F136" s="150"/>
      <c r="G136" s="151"/>
      <c r="H136" s="32"/>
    </row>
    <row r="137" spans="2:8" ht="16.5" thickBot="1">
      <c r="B137" s="54"/>
      <c r="C137" s="130" t="s">
        <v>85</v>
      </c>
      <c r="D137" s="131" t="e">
        <f>D136+D135</f>
        <v>#DIV/0!</v>
      </c>
      <c r="E137" s="152"/>
      <c r="F137" s="152"/>
      <c r="G137" s="153"/>
      <c r="H137" s="32"/>
    </row>
    <row r="138" spans="2:8" hidden="1">
      <c r="B138" s="54"/>
      <c r="C138" s="49" t="s">
        <v>87</v>
      </c>
      <c r="F138" s="27"/>
      <c r="G138" s="28"/>
      <c r="H138" s="32"/>
    </row>
    <row r="139" spans="2:8" hidden="1">
      <c r="B139" s="54"/>
      <c r="C139" s="49" t="s">
        <v>65</v>
      </c>
      <c r="F139" s="27"/>
      <c r="G139" s="28"/>
      <c r="H139" s="32"/>
    </row>
    <row r="140" spans="2:8" hidden="1">
      <c r="B140" s="54"/>
      <c r="C140" s="49" t="s">
        <v>88</v>
      </c>
      <c r="F140" s="27"/>
      <c r="G140" s="28"/>
      <c r="H140" s="32"/>
    </row>
    <row r="141" spans="2:8" hidden="1">
      <c r="B141" s="54"/>
      <c r="F141" s="27"/>
      <c r="G141" s="28"/>
      <c r="H141" s="32"/>
    </row>
    <row r="142" spans="2:8" ht="8.25" customHeight="1" thickBot="1">
      <c r="B142" s="132"/>
      <c r="C142" s="133"/>
      <c r="D142" s="134"/>
      <c r="E142" s="134"/>
      <c r="F142" s="33"/>
      <c r="G142" s="34"/>
      <c r="H142" s="35"/>
    </row>
  </sheetData>
  <sheetProtection algorithmName="SHA-512" hashValue="ymlAfhbbjw+CIuL6eeH1+lPXLM2B5LNvw5ccENjSVvDFfeW0rzuJOt7VnMa5s7b4+dPJAqUvcDqPD4f8Pk8kzg==" saltValue="Nk8CQjlxndN2CNA2snteqA==" spinCount="100000" sheet="1" objects="1" scenarios="1"/>
  <mergeCells count="23">
    <mergeCell ref="C134:G134"/>
    <mergeCell ref="E135:G137"/>
    <mergeCell ref="C125:G125"/>
    <mergeCell ref="C3:G3"/>
    <mergeCell ref="D5:G5"/>
    <mergeCell ref="D6:G6"/>
    <mergeCell ref="E109:G111"/>
    <mergeCell ref="E117:G119"/>
    <mergeCell ref="D22:G22"/>
    <mergeCell ref="E130:G132"/>
    <mergeCell ref="D28:G28"/>
    <mergeCell ref="D34:G34"/>
    <mergeCell ref="D65:G65"/>
    <mergeCell ref="D68:G68"/>
    <mergeCell ref="D83:G83"/>
    <mergeCell ref="E126:G127"/>
    <mergeCell ref="D40:G40"/>
    <mergeCell ref="D46:G46"/>
    <mergeCell ref="C129:G129"/>
    <mergeCell ref="D77:G77"/>
    <mergeCell ref="D71:G71"/>
    <mergeCell ref="D74:G74"/>
    <mergeCell ref="D80:G80"/>
  </mergeCells>
  <dataValidations count="2">
    <dataValidation type="list" allowBlank="1" showInputMessage="1" showErrorMessage="1" sqref="D109" xr:uid="{30EA44B2-A89C-4630-BDEF-7453B88D9922}">
      <formula1>C139:C140</formula1>
    </dataValidation>
    <dataValidation type="list" allowBlank="1" showInputMessage="1" showErrorMessage="1" sqref="D117" xr:uid="{8CC7D6FA-60F8-4444-ADDD-0016EC883504}">
      <formula1>$C$139:$C$140</formula1>
    </dataValidation>
  </dataValidations>
  <pageMargins left="0.7" right="0.7" top="0.75" bottom="0.75" header="0.3" footer="0.3"/>
  <pageSetup scale="66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82B80C90DC4F40AB8D13425DCA6004" ma:contentTypeVersion="18" ma:contentTypeDescription="Create a new document." ma:contentTypeScope="" ma:versionID="a0305cc728ddac0f420debdbfce705cc">
  <xsd:schema xmlns:xsd="http://www.w3.org/2001/XMLSchema" xmlns:xs="http://www.w3.org/2001/XMLSchema" xmlns:p="http://schemas.microsoft.com/office/2006/metadata/properties" xmlns:ns2="c4a9f486-3706-4bb5-8702-a0faecbedf66" xmlns:ns3="1bba755c-a2a8-4eb9-b2fd-ddc52f3a9cbe" targetNamespace="http://schemas.microsoft.com/office/2006/metadata/properties" ma:root="true" ma:fieldsID="9ae0a7338d7cfdda84c89994d3627820" ns2:_="" ns3:_="">
    <xsd:import namespace="c4a9f486-3706-4bb5-8702-a0faecbedf66"/>
    <xsd:import namespace="1bba755c-a2a8-4eb9-b2fd-ddc52f3a9c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Cap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a9f486-3706-4bb5-8702-a0faecbedf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Caption" ma:index="20" nillable="true" ma:displayName="Caption" ma:format="Dropdown" ma:internalName="Caption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94ec205-e531-4273-b5c1-c60c5be213b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ba755c-a2a8-4eb9-b2fd-ddc52f3a9cb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65e5fdb-1713-4ab4-869a-5507ae3bba38}" ma:internalName="TaxCatchAll" ma:showField="CatchAllData" ma:web="1bba755c-a2a8-4eb9-b2fd-ddc52f3a9c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bba755c-a2a8-4eb9-b2fd-ddc52f3a9cbe" xsi:nil="true"/>
    <lcf76f155ced4ddcb4097134ff3c332f xmlns="c4a9f486-3706-4bb5-8702-a0faecbedf66">
      <Terms xmlns="http://schemas.microsoft.com/office/infopath/2007/PartnerControls"/>
    </lcf76f155ced4ddcb4097134ff3c332f>
    <SharedWithUsers xmlns="1bba755c-a2a8-4eb9-b2fd-ddc52f3a9cbe">
      <UserInfo>
        <DisplayName>Marnie Kohl</DisplayName>
        <AccountId>9</AccountId>
        <AccountType/>
      </UserInfo>
    </SharedWithUsers>
    <Caption xmlns="c4a9f486-3706-4bb5-8702-a0faecbedf6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198D392-AA4B-4AAC-BF1F-559139B9B3F3}"/>
</file>

<file path=customXml/itemProps2.xml><?xml version="1.0" encoding="utf-8"?>
<ds:datastoreItem xmlns:ds="http://schemas.openxmlformats.org/officeDocument/2006/customXml" ds:itemID="{74A13F70-DFA4-4FB0-9893-923B01CB7C61}"/>
</file>

<file path=customXml/itemProps3.xml><?xml version="1.0" encoding="utf-8"?>
<ds:datastoreItem xmlns:ds="http://schemas.openxmlformats.org/officeDocument/2006/customXml" ds:itemID="{C8CA6FE4-3BB4-4859-AE4B-843CCFAF50A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Jadyn Snyder</cp:lastModifiedBy>
  <cp:revision/>
  <dcterms:created xsi:type="dcterms:W3CDTF">2022-03-28T16:41:50Z</dcterms:created>
  <dcterms:modified xsi:type="dcterms:W3CDTF">2024-10-07T14:57:26Z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0x0101004C82B80C90DC4F40AB8D13425DCA6004</vt:lpwstr>
  </property>
  <property fmtid="{D5CDD505-2E9C-101B-9397-08002B2CF9AE}" pid="3" name="MediaServiceImageTags">
    <vt:lpwstr/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xd_Signature">
    <vt:bool>false</vt:bool>
  </property>
</Properties>
</file>